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5" activeTab="13"/>
  </bookViews>
  <sheets>
    <sheet name="封面" sheetId="1" r:id="rId1"/>
    <sheet name="目录" sheetId="2" r:id="rId2"/>
    <sheet name="2024表一" sheetId="3" r:id="rId3"/>
    <sheet name="2" sheetId="4" r:id="rId4"/>
    <sheet name="3" sheetId="5" r:id="rId5"/>
    <sheet name="4" sheetId="6" r:id="rId6"/>
    <sheet name="5" sheetId="7" r:id="rId7"/>
    <sheet name="6" sheetId="8" r:id="rId8"/>
    <sheet name="7" sheetId="9" r:id="rId9"/>
    <sheet name="8" sheetId="10" r:id="rId10"/>
    <sheet name="9" sheetId="11" r:id="rId11"/>
    <sheet name="2024预算10" sheetId="12" r:id="rId12"/>
    <sheet name="11" sheetId="13" r:id="rId13"/>
    <sheet name="12" sheetId="51" r:id="rId14"/>
    <sheet name="13" sheetId="14" r:id="rId15"/>
    <sheet name="14" sheetId="50" r:id="rId16"/>
    <sheet name="15" sheetId="36" r:id="rId17"/>
    <sheet name="16" sheetId="16" r:id="rId18"/>
    <sheet name="17" sheetId="17" r:id="rId19"/>
    <sheet name="18" sheetId="18" r:id="rId20"/>
    <sheet name="19" sheetId="19" r:id="rId21"/>
    <sheet name="20" sheetId="20" r:id="rId22"/>
    <sheet name="21" sheetId="21" r:id="rId23"/>
    <sheet name="22" sheetId="53" r:id="rId24"/>
    <sheet name="23" sheetId="22" r:id="rId25"/>
    <sheet name="24" sheetId="23" r:id="rId26"/>
    <sheet name="25" sheetId="24" r:id="rId27"/>
    <sheet name="26" sheetId="52" r:id="rId28"/>
    <sheet name="27" sheetId="49" r:id="rId29"/>
    <sheet name="28" sheetId="25" r:id="rId30"/>
    <sheet name="29" sheetId="26" r:id="rId31"/>
    <sheet name="30" sheetId="43" r:id="rId32"/>
    <sheet name="31" sheetId="44" r:id="rId33"/>
    <sheet name="32" sheetId="45" r:id="rId34"/>
    <sheet name="33" sheetId="46" r:id="rId35"/>
    <sheet name="34" sheetId="47" r:id="rId36"/>
    <sheet name="35" sheetId="48" r:id="rId37"/>
  </sheets>
  <definedNames>
    <definedName name="_xlnm._FilterDatabase" localSheetId="4" hidden="1">'3'!$A$4:$C$436</definedName>
    <definedName name="_xlnm._FilterDatabase" localSheetId="14" hidden="1">'13'!$A$1:$A$363</definedName>
    <definedName name="_xlnm._FilterDatabase" localSheetId="15" hidden="1">'14'!$A$4:$C$51</definedName>
    <definedName name="_xlnm._FilterDatabase" localSheetId="16" hidden="1">'15'!$A$1:$A$46</definedName>
    <definedName name="_xlnm.Print_Area" localSheetId="12">'11'!$A$1:$B$27</definedName>
    <definedName name="_xlnm.Print_Area" localSheetId="14">'13'!$A$1:$C$363</definedName>
    <definedName name="_xlnm.Print_Area" localSheetId="16">'15'!$A$1:$C$27</definedName>
    <definedName name="_xlnm.Print_Area" localSheetId="17">'16'!$A$1:$B$21</definedName>
    <definedName name="_xlnm.Print_Area" localSheetId="18">'17'!$A$1:$B$14</definedName>
    <definedName name="_xlnm.Print_Area" localSheetId="19">'18'!$A$1:$D$6</definedName>
    <definedName name="_xlnm.Print_Area" localSheetId="20">'19'!$A$1:$C$12</definedName>
    <definedName name="_xlnm.Print_Area" localSheetId="21">'20'!$A$1:$B$17</definedName>
    <definedName name="_xlnm.Print_Area" localSheetId="22">'21'!$A$1:$B$18</definedName>
    <definedName name="_xlnm.Print_Area" localSheetId="3">'2'!$A$1:$D$32</definedName>
    <definedName name="_xlnm.Print_Area" localSheetId="24">'23'!$A$1:$D$14</definedName>
    <definedName name="_xlnm.Print_Area" localSheetId="2">'2024表一'!$A$1:$B$22</definedName>
    <definedName name="_xlnm.Print_Area" localSheetId="11">'2024预算10'!$A$1:$B$21</definedName>
    <definedName name="_xlnm.Print_Area" localSheetId="25">'24'!$A$1:$B$10</definedName>
    <definedName name="_xlnm.Print_Area" localSheetId="26">'25'!$A$1:$B$13</definedName>
    <definedName name="_xlnm.Print_Area" localSheetId="29">'28'!$A$1:$C$14</definedName>
    <definedName name="_xlnm.Print_Area" localSheetId="30">'29'!$A$1:$B$14</definedName>
    <definedName name="_xlnm.Print_Area" localSheetId="31">'30'!$A$1:$G$10</definedName>
    <definedName name="_xlnm.Print_Area" localSheetId="32">'31'!$A$1:$C$15</definedName>
    <definedName name="_xlnm.Print_Area" localSheetId="4">'3'!$A$1:$C$436</definedName>
    <definedName name="_xlnm.Print_Area" localSheetId="5">'4'!$A$1:$C$20</definedName>
    <definedName name="_xlnm.Print_Area" localSheetId="6">'5'!$A$1:$D$47</definedName>
    <definedName name="_xlnm.Print_Area" localSheetId="7">'6'!$A$1:$D$15</definedName>
    <definedName name="_xlnm.Print_Area" localSheetId="8">'7'!$A$1:$D$15</definedName>
    <definedName name="_xlnm.Print_Area" localSheetId="9">'8'!$A$1:$C$14</definedName>
    <definedName name="_xlnm.Print_Area" localSheetId="10">'9'!$A$1:$C$14</definedName>
    <definedName name="_xlnm.Print_Area" localSheetId="0">封面!$A$1:$G$37</definedName>
    <definedName name="_xlnm.Print_Area" localSheetId="1">目录!$A$1:$H$42</definedName>
    <definedName name="_xlnm.Print_Titles" localSheetId="31">'30'!#REF!</definedName>
    <definedName name="月度信息" localSheetId="16">#REF!</definedName>
    <definedName name="月度信息">#REF!</definedName>
    <definedName name="_xlnm.Print_Area" localSheetId="28">'27'!$A$1:$D$14</definedName>
    <definedName name="_xlnm.Print_Area" localSheetId="15">'14'!$A$1:$C$51</definedName>
    <definedName name="月度信息" localSheetId="15">#REF!</definedName>
    <definedName name="_xlnm.Print_Area" localSheetId="33">'32'!$A$1:$C$12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<sst xmlns="http://schemas.openxmlformats.org/spreadsheetml/2006/main" count="1985" uniqueCount="1514">
  <si>
    <r>
      <rPr>
        <sz val="26"/>
        <color theme="1"/>
        <rFont val="方正小标宋_GBK"/>
        <charset val="134"/>
      </rPr>
      <t>玄武区</t>
    </r>
    <r>
      <rPr>
        <sz val="26"/>
        <color theme="1"/>
        <rFont val="Times New Roman"/>
        <charset val="134"/>
      </rPr>
      <t>2024</t>
    </r>
    <r>
      <rPr>
        <sz val="26"/>
        <color theme="1"/>
        <rFont val="方正小标宋_GBK"/>
        <charset val="134"/>
      </rPr>
      <t>年预算执行情况</t>
    </r>
    <r>
      <rPr>
        <sz val="26"/>
        <color theme="1"/>
        <rFont val="Times New Roman"/>
        <charset val="134"/>
      </rPr>
      <t>2025</t>
    </r>
    <r>
      <rPr>
        <sz val="26"/>
        <color theme="1"/>
        <rFont val="方正小标宋_GBK"/>
        <charset val="134"/>
      </rPr>
      <t>年预算草案</t>
    </r>
  </si>
  <si>
    <t>目   录</t>
  </si>
  <si>
    <t>一、2024年预算执行情况</t>
  </si>
  <si>
    <t>2024年玄武区一般公共预算收入执行情况表（表一）</t>
  </si>
  <si>
    <t>2024年玄武区一般公共预算支出执行情况表（表二）</t>
  </si>
  <si>
    <t>2024年玄武区一般公共预算支出执行情况表（按功能科目到项）（表三）</t>
  </si>
  <si>
    <t>2024年玄武区政府性基金预算收入执行情况表（表四）</t>
  </si>
  <si>
    <t>2024年玄武区政府性基金预算支出执行情况表（表五）</t>
  </si>
  <si>
    <t>2024年玄武区国有资本经营预算收入执行情况表（表六）</t>
  </si>
  <si>
    <t>2024年玄武区国有资本经营预算支出执行情况表（表七）</t>
  </si>
  <si>
    <t>2024年玄武区社会保险基金收入执行情况表（表八）</t>
  </si>
  <si>
    <t>2024年玄武区社会保险基金支出执行情况表（表九）</t>
  </si>
  <si>
    <t>二、2025年预算草案</t>
  </si>
  <si>
    <t>2025年玄武区一般公共预算收入表（表十）</t>
  </si>
  <si>
    <t>2025年玄武区一般公共预算支出表（表十一）</t>
  </si>
  <si>
    <t>2025年玄武区一般公共预算收支平衡表（表十二）</t>
  </si>
  <si>
    <t>2025年玄武区一般公共预算支出表（按功能科目到项）（表十三）</t>
  </si>
  <si>
    <t>2025年玄武区一般公共预算支出表（按经济科目）（表十四）</t>
  </si>
  <si>
    <t>2025年玄武区一般公共预算基本支出表（按经济科目到款）（表十五）</t>
  </si>
  <si>
    <t>2025年玄武区对下税收返还和一般性转移支付预算表（表十六）</t>
  </si>
  <si>
    <t>2025年玄武区对下专项转移支付分项目分地区预算表（表十七）</t>
  </si>
  <si>
    <t>2025年玄武区一般公共预算专项资金管理清单（表十八）</t>
  </si>
  <si>
    <t>2025年玄武区一般公共预算“三公经费”等预算表（表十九）</t>
  </si>
  <si>
    <t>2025年玄武区政府性基金预算收入表（表二十）</t>
  </si>
  <si>
    <t>2025年玄武区政府性基金预算支出表（表二十一）</t>
  </si>
  <si>
    <t>2025年玄武区政府性基金预算支出表（按经济科目）（表二十二）</t>
  </si>
  <si>
    <t>2025年玄武区对下政府性基金转移支付分地区分项目表（表二十三）</t>
  </si>
  <si>
    <t>2025年玄武区国有资本经营预算收入表（表二十四）</t>
  </si>
  <si>
    <t>2025年玄武区国有资本经营预算支出表（表二十五）</t>
  </si>
  <si>
    <t>2025年玄武区国有资本经营预算支出表（按经济科目）（表二十六）</t>
  </si>
  <si>
    <t>2025年玄武区对下国有资本经营预算转移支付分地区分项目表（表二十七）</t>
  </si>
  <si>
    <t>2025年玄武区社会保险基金预算收入表（表二十八）</t>
  </si>
  <si>
    <t>2025年玄武区社会保险基金预算支出表（表二十九）</t>
  </si>
  <si>
    <t>三、地方政府债务情况</t>
  </si>
  <si>
    <t>玄武区2024年地方政府债务限额及余额情况表（表三十）</t>
  </si>
  <si>
    <t>玄武区2024年和2025年地方政府一般债务余额情况表（表三十一）</t>
  </si>
  <si>
    <t>玄武区2024年和2025年地方政府专项债务余额情况表（表三十二）</t>
  </si>
  <si>
    <t>玄武区地方政府债券发行及还本付息情况表（表三十三）</t>
  </si>
  <si>
    <t>玄武区2025年地方政府债务限额提前下达情况表（表三十四）</t>
  </si>
  <si>
    <t>玄武区2025年年初新增地方政府债券资金安排表（表三十五）</t>
  </si>
  <si>
    <t>表一：</t>
  </si>
  <si>
    <t>2024年玄武区一般公共预算收入执行情况表</t>
  </si>
  <si>
    <t>单位：万元</t>
  </si>
  <si>
    <t>收入项目</t>
  </si>
  <si>
    <t>2024年执行数</t>
  </si>
  <si>
    <t>一、税收收入</t>
  </si>
  <si>
    <t>1.增值税</t>
  </si>
  <si>
    <t>2.企业所得税</t>
  </si>
  <si>
    <t>3.个人所得税</t>
  </si>
  <si>
    <t>4.城市维护建设税</t>
  </si>
  <si>
    <t>5.房产税</t>
  </si>
  <si>
    <t>6.印花税</t>
  </si>
  <si>
    <t>7.车船税</t>
  </si>
  <si>
    <t>8.城镇土地使用税</t>
  </si>
  <si>
    <t>9.环境保护税</t>
  </si>
  <si>
    <t>二、非税收入</t>
  </si>
  <si>
    <t>1.专项收入</t>
  </si>
  <si>
    <t>2.行政事业性收费收入</t>
  </si>
  <si>
    <t>3.罚没收入</t>
  </si>
  <si>
    <t>4.国有资源（资产）有偿使用收入</t>
  </si>
  <si>
    <t>合计</t>
  </si>
  <si>
    <t>注：1、2024执行数根据快报数填列，最终数据以决算数据为准。</t>
  </si>
  <si>
    <t xml:space="preserve">       2、全辖预算与本级预算一致</t>
  </si>
  <si>
    <t>表二：</t>
  </si>
  <si>
    <t>2024年玄武区一般公共预算支出执行情况表</t>
  </si>
  <si>
    <t>支出科目</t>
  </si>
  <si>
    <t>科目名称</t>
  </si>
  <si>
    <t>2023年决算数</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</si>
  <si>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</si>
  <si>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</si>
  <si>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</si>
  <si>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</si>
  <si>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</si>
  <si>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</si>
  <si>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</si>
  <si>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</si>
  <si>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</si>
  <si>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</si>
  <si>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</si>
  <si>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</si>
  <si>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</si>
  <si>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</si>
  <si>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</si>
  <si>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</si>
  <si>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</si>
  <si>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</si>
  <si>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灾害防治及应急管理支出</t>
  </si>
  <si>
    <t>其他支出</t>
  </si>
  <si>
    <t>债务付息支出</t>
  </si>
  <si>
    <t>债务发行费用支出</t>
  </si>
  <si>
    <t>本年支出小计</t>
  </si>
  <si>
    <t>债务还本支出</t>
  </si>
  <si>
    <t>本年支出合计</t>
  </si>
  <si>
    <t>表三：</t>
  </si>
  <si>
    <t>2024年玄武区一般公共预算支出执行情况表（按功能科目到项）</t>
  </si>
  <si>
    <t>科目代码</t>
  </si>
  <si>
    <t xml:space="preserve">  一般公共服务支出</t>
  </si>
  <si>
    <t xml:space="preserve">    人大事务</t>
  </si>
  <si>
    <t xml:space="preserve">      行政运行</t>
  </si>
  <si>
    <t xml:space="preserve">      一般行政管理事务</t>
  </si>
  <si>
    <t xml:space="preserve">      人大会议</t>
  </si>
  <si>
    <t xml:space="preserve">      代表工作</t>
  </si>
  <si>
    <t xml:space="preserve">      其他人大事务支出</t>
  </si>
  <si>
    <t xml:space="preserve">    政协事务</t>
  </si>
  <si>
    <t xml:space="preserve">      政协会议</t>
  </si>
  <si>
    <t xml:space="preserve">      参政议政</t>
  </si>
  <si>
    <t xml:space="preserve">      其他政协事务支出</t>
  </si>
  <si>
    <t xml:space="preserve">    政府办公厅(室)及相关机构事务</t>
  </si>
  <si>
    <t xml:space="preserve">      机关服务</t>
  </si>
  <si>
    <t xml:space="preserve">      专项业务及机关事务管理</t>
  </si>
  <si>
    <t xml:space="preserve">      事业运行</t>
  </si>
  <si>
    <t xml:space="preserve">      其他政府办公厅(室)及相关机构事务支出</t>
  </si>
  <si>
    <t xml:space="preserve">    发展与改革事务</t>
  </si>
  <si>
    <t xml:space="preserve">      战略规划与实施</t>
  </si>
  <si>
    <t xml:space="preserve">      物价管理</t>
  </si>
  <si>
    <t xml:space="preserve">      其他发展与改革事务支出</t>
  </si>
  <si>
    <t xml:space="preserve">    统计信息事务</t>
  </si>
  <si>
    <t xml:space="preserve">      专项统计业务</t>
  </si>
  <si>
    <t xml:space="preserve">      专项普查活动</t>
  </si>
  <si>
    <t xml:space="preserve">      其他统计信息事务支出</t>
  </si>
  <si>
    <t xml:space="preserve">    财政事务</t>
  </si>
  <si>
    <t xml:space="preserve">      预算改革业务</t>
  </si>
  <si>
    <t xml:space="preserve">      财政国库业务</t>
  </si>
  <si>
    <t xml:space="preserve">      信息化建设</t>
  </si>
  <si>
    <t xml:space="preserve">      其他财政事务支出</t>
  </si>
  <si>
    <t xml:space="preserve">    税收事务</t>
  </si>
  <si>
    <t xml:space="preserve">      其他税收事务支出</t>
  </si>
  <si>
    <t xml:space="preserve">    审计事务</t>
  </si>
  <si>
    <t xml:space="preserve">      审计业务</t>
  </si>
  <si>
    <t xml:space="preserve">      审计管理</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</si>
  <si>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</si>
  <si>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</si>
  <si>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</si>
  <si>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</si>
  <si>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</si>
  <si>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</si>
  <si>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知识产权战略和规划</t>
  </si>
  <si>
    <t xml:space="preserve">    民族事务</t>
  </si>
  <si>
    <t xml:space="preserve">      民族工作专项</t>
  </si>
  <si>
    <t xml:space="preserve">      其他民族事务支出</t>
  </si>
  <si>
    <t xml:space="preserve">    港澳台事务</t>
  </si>
  <si>
    <t xml:space="preserve">      其他港澳台事务支出</t>
  </si>
  <si>
    <t xml:space="preserve">    档案事务</t>
  </si>
  <si>
    <t xml:space="preserve">      档案馆</t>
  </si>
  <si>
    <t xml:space="preserve">    民主党派及工商联事务</t>
  </si>
  <si>
    <t xml:space="preserve">    群众团体事务</t>
  </si>
  <si>
    <t xml:space="preserve">      工会事务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</si>
  <si>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</si>
  <si>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</si>
  <si>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</si>
  <si>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</si>
  <si>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</si>
  <si>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</si>
  <si>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</si>
  <si>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</si>
  <si>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</si>
  <si>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其他统战事务支出</t>
  </si>
  <si>
    <t xml:space="preserve">    其他共产党事务支出</t>
  </si>
  <si>
    <t xml:space="preserve">      其他共产党事务支出</t>
  </si>
  <si>
    <t xml:space="preserve">    市场监督管理事务</t>
  </si>
  <si>
    <t xml:space="preserve">      市场主体管理</t>
  </si>
  <si>
    <t xml:space="preserve">      市场秩序执法</t>
  </si>
  <si>
    <t xml:space="preserve">      质量基础</t>
  </si>
  <si>
    <t xml:space="preserve">      药品事务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</si>
  <si>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</si>
  <si>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</si>
  <si>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</si>
  <si>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</si>
  <si>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</si>
  <si>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</si>
  <si>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其他一般公共服务支出</t>
  </si>
  <si>
    <t xml:space="preserve">      其他一般公共服务支出</t>
  </si>
  <si>
    <t xml:space="preserve">  国防支出</t>
  </si>
  <si>
    <t xml:space="preserve">    国防动员</t>
  </si>
  <si>
    <t xml:space="preserve">      兵役征集</t>
  </si>
  <si>
    <t xml:space="preserve">      人民防空</t>
  </si>
  <si>
    <t xml:space="preserve">  公共安全支出</t>
  </si>
  <si>
    <t xml:space="preserve">    公安</t>
  </si>
  <si>
    <t xml:space="preserve">      执法办案</t>
  </si>
  <si>
    <t xml:space="preserve">      其他公安支出</t>
  </si>
  <si>
    <t xml:space="preserve">    检察</t>
  </si>
  <si>
    <t xml:space="preserve">      其他检察支出</t>
  </si>
  <si>
    <t xml:space="preserve">    法院</t>
  </si>
  <si>
    <t xml:space="preserve">      案件审判</t>
  </si>
  <si>
    <t xml:space="preserve">      其他法院支出</t>
  </si>
  <si>
    <t xml:space="preserve">    司法</t>
  </si>
  <si>
    <t xml:space="preserve">      基层司法业务</t>
  </si>
  <si>
    <t xml:space="preserve">      公共法律服务</t>
  </si>
  <si>
    <t xml:space="preserve">      社区矫正</t>
  </si>
  <si>
    <t xml:space="preserve">      其他司法支出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</si>
  <si>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</si>
  <si>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</si>
  <si>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</si>
  <si>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</si>
  <si>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</si>
  <si>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</si>
  <si>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</si>
  <si>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</si>
  <si>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</si>
  <si>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</si>
  <si>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</si>
  <si>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</si>
  <si>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</si>
  <si>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</si>
  <si>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广播电视教育</t>
  </si>
  <si>
    <t xml:space="preserve">      广播电视学校</t>
  </si>
  <si>
    <t xml:space="preserve">    特殊教育</t>
  </si>
  <si>
    <t xml:space="preserve">      特殊学校教育</t>
  </si>
  <si>
    <t xml:space="preserve">    进修及培训</t>
  </si>
  <si>
    <t xml:space="preserve">      教师进修</t>
  </si>
  <si>
    <t xml:space="preserve">      干部教育</t>
  </si>
  <si>
    <t xml:space="preserve">      培训支出</t>
  </si>
  <si>
    <t xml:space="preserve">    教育费附加安排的支出</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</si>
  <si>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</si>
  <si>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</si>
  <si>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</si>
  <si>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</si>
  <si>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</si>
  <si>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</si>
  <si>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</si>
  <si>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自然科学基金</t>
  </si>
  <si>
    <t xml:space="preserve">      实验室及相关设施</t>
  </si>
  <si>
    <t xml:space="preserve">      专项基础科研</t>
  </si>
  <si>
    <t xml:space="preserve">      科技人才队伍建设</t>
  </si>
  <si>
    <t xml:space="preserve">      其他基础研究支出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</si>
  <si>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</si>
  <si>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</si>
  <si>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</si>
  <si>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</si>
  <si>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</si>
  <si>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科技条件专项</t>
  </si>
  <si>
    <t xml:space="preserve">    科学技术普及</t>
  </si>
  <si>
    <t xml:space="preserve">      科普活动</t>
  </si>
  <si>
    <t xml:space="preserve">      青少年科技活动</t>
  </si>
  <si>
    <t xml:space="preserve">      学术交流活动</t>
  </si>
  <si>
    <t xml:space="preserve">      其他科学技术普及支出</t>
  </si>
  <si>
    <t xml:space="preserve">    其他科学技术支出</t>
  </si>
  <si>
    <t xml:space="preserve">      科技奖励</t>
  </si>
  <si>
    <t xml:space="preserve">      其他科学技术支出</t>
  </si>
  <si>
    <t xml:space="preserve">  文化旅游体育与传媒支出</t>
  </si>
  <si>
    <t xml:space="preserve">    文化和旅游</t>
  </si>
  <si>
    <t xml:space="preserve">      图书馆</t>
  </si>
  <si>
    <t xml:space="preserve">      文化活动</t>
  </si>
  <si>
    <t xml:space="preserve">      群众文化</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</si>
  <si>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</si>
  <si>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</si>
  <si>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</si>
  <si>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</si>
  <si>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</si>
  <si>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</si>
  <si>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体育</t>
  </si>
  <si>
    <t xml:space="preserve">      群众体育</t>
  </si>
  <si>
    <t xml:space="preserve">      其他体育支出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</si>
  <si>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</si>
  <si>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</si>
  <si>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</si>
  <si>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</si>
  <si>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</si>
  <si>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</si>
  <si>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</si>
  <si>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</si>
  <si>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社会保险业务管理事务</t>
  </si>
  <si>
    <t xml:space="preserve">      社会保险经办机构</t>
  </si>
  <si>
    <t xml:space="preserve">      劳动人事争议调解仲裁</t>
  </si>
  <si>
    <t xml:space="preserve">      引进人才费用</t>
  </si>
  <si>
    <t xml:space="preserve">      其他人力资源和社会保障管理事务支出</t>
  </si>
  <si>
    <t xml:space="preserve">    民政管理事务</t>
  </si>
  <si>
    <t xml:space="preserve">      社会组织管理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</si>
  <si>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</si>
  <si>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</si>
  <si>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</si>
  <si>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</si>
  <si>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</si>
  <si>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对机关事业单位基本养老保险基金的补助</t>
  </si>
  <si>
    <t xml:space="preserve">      其他行政事业单位养老支出</t>
  </si>
  <si>
    <t xml:space="preserve">    就业补助</t>
  </si>
  <si>
    <t xml:space="preserve">      职业培训补贴</t>
  </si>
  <si>
    <t xml:space="preserve">      社会保险补贴</t>
  </si>
  <si>
    <t xml:space="preserve">      公益性岗位补贴</t>
  </si>
  <si>
    <t xml:space="preserve">      就业见习补贴</t>
  </si>
  <si>
    <t xml:space="preserve">      高技能人才培养补助</t>
  </si>
  <si>
    <t xml:space="preserve">      其他就业补助支出</t>
  </si>
  <si>
    <t xml:space="preserve">    抚恤</t>
  </si>
  <si>
    <t xml:space="preserve">      死亡抚恤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</si>
  <si>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</si>
  <si>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</si>
  <si>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</si>
  <si>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</si>
  <si>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</si>
  <si>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</si>
  <si>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</si>
  <si>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</si>
  <si>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</si>
  <si>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</si>
  <si>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</si>
  <si>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</si>
  <si>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</si>
  <si>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</si>
  <si>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</si>
  <si>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养老服务</t>
  </si>
  <si>
    <t xml:space="preserve">      其他社会福利支出</t>
  </si>
  <si>
    <t xml:space="preserve">    残疾人事业</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</si>
  <si>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</si>
  <si>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</si>
  <si>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</si>
  <si>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</si>
  <si>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</si>
  <si>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</si>
  <si>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</si>
  <si>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</si>
  <si>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</si>
  <si>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</si>
  <si>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</si>
  <si>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</si>
  <si>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</si>
  <si>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</si>
  <si>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</si>
  <si>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</si>
  <si>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</si>
  <si>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</si>
  <si>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</si>
  <si>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财政代缴社会保险费支出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</si>
  <si>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</si>
  <si>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</si>
  <si>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</si>
  <si>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</si>
  <si>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</si>
  <si>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公立医院</t>
  </si>
  <si>
    <t xml:space="preserve">      其他公立医院支出</t>
  </si>
  <si>
    <t xml:space="preserve">    基层医疗卫生机构</t>
  </si>
  <si>
    <t xml:space="preserve">      城市社区卫生机构</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</si>
  <si>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</si>
  <si>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</si>
  <si>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</si>
  <si>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</si>
  <si>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</si>
  <si>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</si>
  <si>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</si>
  <si>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其他公共卫生支出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</si>
  <si>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</si>
  <si>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</si>
  <si>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</si>
  <si>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</si>
  <si>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</si>
  <si>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</si>
  <si>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</si>
  <si>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</si>
  <si>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</si>
  <si>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</si>
  <si>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</si>
  <si>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</si>
  <si>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</si>
  <si>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老龄卫生健康事务</t>
  </si>
  <si>
    <t xml:space="preserve">      老龄卫生健康事务</t>
  </si>
  <si>
    <t xml:space="preserve">    中医药事务</t>
  </si>
  <si>
    <t xml:space="preserve">      中医（民族医）药专项</t>
  </si>
  <si>
    <t xml:space="preserve">    疾病预防控制事务</t>
  </si>
  <si>
    <t xml:space="preserve">      其他疾病预防控制事务支出</t>
  </si>
  <si>
    <t xml:space="preserve">    其他卫生健康支出</t>
  </si>
  <si>
    <t xml:space="preserve">      其他卫生健康支出</t>
  </si>
  <si>
    <t xml:space="preserve">  节能环保支出</t>
  </si>
  <si>
    <t xml:space="preserve">    环境保护管理事务</t>
  </si>
  <si>
    <t xml:space="preserve">      生态环境保护宣传</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</si>
  <si>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</si>
  <si>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</si>
  <si>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</si>
  <si>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</si>
  <si>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</si>
  <si>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</si>
  <si>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其他污染防治支出</t>
  </si>
  <si>
    <t xml:space="preserve">    污染减排</t>
  </si>
  <si>
    <t xml:space="preserve">      生态环境执法监察</t>
  </si>
  <si>
    <t xml:space="preserve">    其他节能环保支出</t>
  </si>
  <si>
    <t xml:space="preserve">      其他节能环保支出</t>
  </si>
  <si>
    <t xml:space="preserve">  城乡社区支出</t>
  </si>
  <si>
    <t xml:space="preserve">    城乡社区管理事务</t>
  </si>
  <si>
    <t xml:space="preserve">      城管执法</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</si>
  <si>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</si>
  <si>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</si>
  <si>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</si>
  <si>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</si>
  <si>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</si>
  <si>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</si>
  <si>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</si>
  <si>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</si>
  <si>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</si>
  <si>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</si>
  <si>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</si>
  <si>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</si>
  <si>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</si>
  <si>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林业和草原</t>
  </si>
  <si>
    <t xml:space="preserve">      其他林业和草原支出</t>
  </si>
  <si>
    <t xml:space="preserve">    水利</t>
  </si>
  <si>
    <t xml:space="preserve">      水资源节约管理与保护</t>
  </si>
  <si>
    <t xml:space="preserve">      其他水利支出</t>
  </si>
  <si>
    <t xml:space="preserve">    巩固脱贫攻坚成果衔接乡村振兴</t>
  </si>
  <si>
    <t xml:space="preserve">      其他巩固脱贫攻坚成果衔接乡村振兴支出</t>
  </si>
  <si>
    <t xml:space="preserve">    其他农林水支出</t>
  </si>
  <si>
    <t xml:space="preserve">      其他农林水支出</t>
  </si>
  <si>
    <t xml:space="preserve">  交通运输支出</t>
  </si>
  <si>
    <t xml:space="preserve">    其他交通运输支出</t>
  </si>
  <si>
    <t xml:space="preserve">      其他交通运输支出</t>
  </si>
  <si>
    <t xml:space="preserve">  资源勘探工业信息等支出</t>
  </si>
  <si>
    <t xml:space="preserve">    工业和信息产业监管</t>
  </si>
  <si>
    <t xml:space="preserve">      产业发展</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</si>
  <si>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</si>
  <si>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</si>
  <si>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</si>
  <si>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</si>
  <si>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</si>
  <si>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</si>
  <si>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</si>
  <si>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 xml:space="preserve">  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</si>
  <si>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</si>
  <si>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</si>
  <si>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</si>
  <si>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</si>
  <si>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</si>
  <si>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</si>
  <si>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金融支出</t>
  </si>
  <si>
    <t xml:space="preserve">    金融部门行政支出</t>
  </si>
  <si>
    <t xml:space="preserve">    金融部门监管支出</t>
  </si>
  <si>
    <t xml:space="preserve">      金融部门其他监管支出</t>
  </si>
  <si>
    <t xml:space="preserve">    金融发展支出</t>
  </si>
  <si>
    <t xml:space="preserve">      其他金融发展支出</t>
  </si>
  <si>
    <t xml:space="preserve">    其他金融支出</t>
  </si>
  <si>
    <t xml:space="preserve">      其他金融支出</t>
  </si>
  <si>
    <t xml:space="preserve">  援助其他地区支出</t>
  </si>
  <si>
    <t xml:space="preserve">    其他支出</t>
  </si>
  <si>
    <t xml:space="preserve">  自然资源海洋气象等支出</t>
  </si>
  <si>
    <t xml:space="preserve">    自然资源事务</t>
  </si>
  <si>
    <t xml:space="preserve">      其他自然资源事务支出</t>
  </si>
  <si>
    <t xml:space="preserve">  住房保障支出</t>
  </si>
  <si>
    <t xml:space="preserve">    保障性安居工程支出</t>
  </si>
  <si>
    <t xml:space="preserve">      棚户区改造</t>
  </si>
  <si>
    <t xml:space="preserve">      保障性住房租金补贴</t>
  </si>
  <si>
    <t xml:space="preserve">      老旧小区改造</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</si>
  <si>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</si>
  <si>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</si>
  <si>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</si>
  <si>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</si>
  <si>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</si>
  <si>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</si>
  <si>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其他城乡社区住宅支出</t>
  </si>
  <si>
    <t xml:space="preserve">  灾害防治及应急管理支出</t>
  </si>
  <si>
    <t xml:space="preserve">    应急管理事务</t>
  </si>
  <si>
    <t xml:space="preserve">      安全监管</t>
  </si>
  <si>
    <t xml:space="preserve">      其他应急管理支出</t>
  </si>
  <si>
    <t xml:space="preserve">    消防救援事务</t>
  </si>
  <si>
    <t xml:space="preserve">      其他消防救援事务支出</t>
  </si>
  <si>
    <t xml:space="preserve">    自然灾害防治</t>
  </si>
  <si>
    <t xml:space="preserve">      地质灾害防治</t>
  </si>
  <si>
    <t xml:space="preserve">      其他自然灾害防治支出</t>
  </si>
  <si>
    <t xml:space="preserve">    其他灾害防治及应急管理支出</t>
  </si>
  <si>
    <t xml:space="preserve">      其他灾害防治及应急管理支出</t>
  </si>
  <si>
    <t xml:space="preserve">  其他支出</t>
  </si>
  <si>
    <t xml:space="preserve">      其他支出</t>
  </si>
  <si>
    <t xml:space="preserve">  债务付息支出</t>
  </si>
  <si>
    <t xml:space="preserve">    地方政府一般债务付息支出</t>
  </si>
  <si>
    <t xml:space="preserve">      地方政府一般债券付息支出</t>
  </si>
  <si>
    <t xml:space="preserve">  债务发行费用支出</t>
  </si>
  <si>
    <t xml:space="preserve">    地方政府一般债务发行费用支出</t>
  </si>
  <si>
    <t xml:space="preserve">      地方政府一般债务发行费用支出</t>
  </si>
  <si>
    <t>表四：</t>
  </si>
  <si>
    <t>2024年玄武区政府性基金预算收入执行情况表</t>
  </si>
  <si>
    <r>
      <rPr>
        <sz val="12"/>
        <color rgb="FF000000"/>
        <rFont val="微软雅黑"/>
        <charset val="134"/>
      </rPr>
      <t>收</t>
    </r>
    <r>
      <rPr>
        <sz val="12"/>
        <color rgb="FF000000"/>
        <rFont val="微软雅黑"/>
        <charset val="134"/>
      </rPr>
      <t>入</t>
    </r>
    <r>
      <rPr>
        <sz val="12"/>
        <color rgb="FF000000"/>
        <rFont val="微软雅黑"/>
        <charset val="134"/>
      </rPr>
      <t>项</t>
    </r>
    <r>
      <rPr>
        <sz val="12"/>
        <color rgb="FF000000"/>
        <rFont val="微软雅黑"/>
        <charset val="134"/>
      </rPr>
      <t>目</t>
    </r>
  </si>
  <si>
    <r>
      <rPr>
        <sz val="12"/>
        <color theme="1"/>
        <rFont val="微软雅黑"/>
        <charset val="134"/>
      </rPr>
      <t xml:space="preserve"> </t>
    </r>
    <r>
      <rPr>
        <sz val="12"/>
        <color rgb="FF000000"/>
        <rFont val="微软雅黑"/>
        <charset val="134"/>
      </rPr>
      <t>1.新增建设用地土地有偿使用费收入</t>
    </r>
  </si>
  <si>
    <r>
      <rPr>
        <sz val="12"/>
        <color theme="1"/>
        <rFont val="微软雅黑"/>
        <charset val="134"/>
      </rPr>
      <t xml:space="preserve"> </t>
    </r>
    <r>
      <rPr>
        <sz val="12"/>
        <color rgb="FF000000"/>
        <rFont val="微软雅黑"/>
        <charset val="134"/>
      </rPr>
      <t>2.城市公用事业附加收入</t>
    </r>
  </si>
  <si>
    <r>
      <rPr>
        <sz val="12"/>
        <color theme="1"/>
        <rFont val="微软雅黑"/>
        <charset val="134"/>
      </rPr>
      <t xml:space="preserve"> </t>
    </r>
    <r>
      <rPr>
        <sz val="12"/>
        <color rgb="FF000000"/>
        <rFont val="微软雅黑"/>
        <charset val="134"/>
      </rPr>
      <t>3.国有土地使用权出让收入</t>
    </r>
  </si>
  <si>
    <r>
      <rPr>
        <sz val="12"/>
        <color theme="1"/>
        <rFont val="微软雅黑"/>
        <charset val="134"/>
      </rPr>
      <t xml:space="preserve"> </t>
    </r>
    <r>
      <rPr>
        <sz val="12"/>
        <color rgb="FF000000"/>
        <rFont val="微软雅黑"/>
        <charset val="134"/>
      </rPr>
      <t>4.国有土地收益基金收入</t>
    </r>
  </si>
  <si>
    <r>
      <rPr>
        <sz val="12"/>
        <color theme="1"/>
        <rFont val="微软雅黑"/>
        <charset val="134"/>
      </rPr>
      <t xml:space="preserve"> </t>
    </r>
    <r>
      <rPr>
        <sz val="12"/>
        <color rgb="FF000000"/>
        <rFont val="微软雅黑"/>
        <charset val="134"/>
      </rPr>
      <t>5.农业土地开发资金收入</t>
    </r>
  </si>
  <si>
    <r>
      <rPr>
        <sz val="12"/>
        <color theme="1"/>
        <rFont val="微软雅黑"/>
        <charset val="134"/>
      </rPr>
      <t xml:space="preserve"> </t>
    </r>
    <r>
      <rPr>
        <sz val="12"/>
        <color rgb="FF000000"/>
        <rFont val="微软雅黑"/>
        <charset val="134"/>
      </rPr>
      <t>6.彩票公益金收入</t>
    </r>
  </si>
  <si>
    <r>
      <rPr>
        <sz val="12"/>
        <color theme="1"/>
        <rFont val="微软雅黑"/>
        <charset val="134"/>
      </rPr>
      <t xml:space="preserve"> </t>
    </r>
    <r>
      <rPr>
        <sz val="12"/>
        <color rgb="FF000000"/>
        <rFont val="微软雅黑"/>
        <charset val="134"/>
      </rPr>
      <t>7.车辆通行费收入</t>
    </r>
  </si>
  <si>
    <t xml:space="preserve"> 8.其他各项基金收入</t>
  </si>
  <si>
    <t>政府性基金收入小计</t>
  </si>
  <si>
    <t>政府性基金上级补助收入</t>
  </si>
  <si>
    <t>政府性基金上年结余</t>
  </si>
  <si>
    <t>政府性基金调入资金</t>
  </si>
  <si>
    <t>债务转贷收入</t>
  </si>
  <si>
    <t>政府性基金收入合计</t>
  </si>
  <si>
    <t xml:space="preserve">      2、全辖预算与本级预算一致</t>
  </si>
  <si>
    <t>表五：</t>
  </si>
  <si>
    <t>2024年玄武区政府性基金预算支出执行情况表</t>
  </si>
  <si>
    <r>
      <rPr>
        <sz val="12"/>
        <color rgb="FF000000"/>
        <rFont val="微软雅黑"/>
        <charset val="134"/>
      </rPr>
      <t>支</t>
    </r>
    <r>
      <rPr>
        <sz val="12"/>
        <color rgb="FF000000"/>
        <rFont val="微软雅黑"/>
        <charset val="134"/>
      </rPr>
      <t>出</t>
    </r>
    <r>
      <rPr>
        <sz val="12"/>
        <color rgb="FF000000"/>
        <rFont val="微软雅黑"/>
        <charset val="134"/>
      </rPr>
      <t>项</t>
    </r>
    <r>
      <rPr>
        <sz val="12"/>
        <color rgb="FF000000"/>
        <rFont val="微软雅黑"/>
        <charset val="134"/>
      </rPr>
      <t>目</t>
    </r>
  </si>
  <si>
    <t xml:space="preserve">    国家电影事业发展专项资金安排的支出</t>
  </si>
  <si>
    <t xml:space="preserve">      其他国家电影事业发展专项资金支出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</si>
  <si>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</si>
  <si>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</si>
  <si>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</si>
  <si>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</si>
  <si>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</si>
  <si>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</si>
  <si>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农业生产发展支出</t>
  </si>
  <si>
    <t xml:space="preserve">      农村社会事业支出</t>
  </si>
  <si>
    <t xml:space="preserve">      农业农村生态环境支出</t>
  </si>
  <si>
    <t xml:space="preserve">      其他国有土地使用权出让收入安排的支出</t>
  </si>
  <si>
    <t xml:space="preserve">    城市基础设施配套费安排的支出</t>
  </si>
  <si>
    <t xml:space="preserve">      城市公共设施</t>
  </si>
  <si>
    <t xml:space="preserve">      其他城市基础设施配套费安排的支出</t>
  </si>
  <si>
    <t xml:space="preserve">    超长期特别国债安排的支出</t>
  </si>
  <si>
    <t xml:space="preserve">      制造业</t>
  </si>
  <si>
    <t xml:space="preserve">    彩票发行销售机构业务费安排的支出</t>
  </si>
  <si>
    <t xml:space="preserve">      福利彩票销售机构的业务费支出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</si>
  <si>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</si>
  <si>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</si>
  <si>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</si>
  <si>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</si>
  <si>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超长期特别国债安排的其他支出</t>
  </si>
  <si>
    <t xml:space="preserve">    地方政府专项债务付息支出</t>
  </si>
  <si>
    <t xml:space="preserve">      国有土地使用权出让金债务付息支出</t>
  </si>
  <si>
    <t xml:space="preserve">      其他政府性基金债务付息支出</t>
  </si>
  <si>
    <t xml:space="preserve">    地方政府专项债务发行费用支出</t>
  </si>
  <si>
    <t xml:space="preserve">      国有土地使用权出让金债务发行费用支出</t>
  </si>
  <si>
    <t>本年支出</t>
  </si>
  <si>
    <t>表六：</t>
  </si>
  <si>
    <t>2024年玄武区国有资本经营预算收入执行情况表</t>
  </si>
  <si>
    <t>收入科目</t>
  </si>
  <si>
    <t>国有资本经营预算收入合计</t>
  </si>
  <si>
    <t xml:space="preserve">  利润收入</t>
  </si>
  <si>
    <t xml:space="preserve">     其他国有资本经营预算企业利润收入</t>
  </si>
  <si>
    <t xml:space="preserve">  股利、股息收入</t>
  </si>
  <si>
    <t xml:space="preserve">    国有控股公司股利、股息收入</t>
  </si>
  <si>
    <t>收入小计</t>
  </si>
  <si>
    <t>上级补助收入</t>
  </si>
  <si>
    <t>上年结余</t>
  </si>
  <si>
    <t>收入合计</t>
  </si>
  <si>
    <t>表七：</t>
  </si>
  <si>
    <t>2024年玄武区国有资本经营预算支出执行情况表</t>
  </si>
  <si>
    <t xml:space="preserve"> 2023年决算数</t>
  </si>
  <si>
    <t xml:space="preserve">  国有资本经营预算支出</t>
  </si>
  <si>
    <t xml:space="preserve">    解决历史遗留问题及改革成本支出</t>
  </si>
  <si>
    <t xml:space="preserve">      国有企业退休人员社会化管理补助支出</t>
  </si>
  <si>
    <t xml:space="preserve">      其他解决历史遗留问题及改革成本支出</t>
  </si>
  <si>
    <t xml:space="preserve">    其他国有资本经营预算支出</t>
  </si>
  <si>
    <t xml:space="preserve">      其他国有资本经营预算支出</t>
  </si>
  <si>
    <t>支出小计</t>
  </si>
  <si>
    <t>调出资金</t>
  </si>
  <si>
    <t>支出合计</t>
  </si>
  <si>
    <t>表八：</t>
  </si>
  <si>
    <t>2024年玄武区社会保险基金收入执行情况表</t>
  </si>
  <si>
    <t>1.企业职工基本养老保险基金收入</t>
  </si>
  <si>
    <t>2.城乡居民基本养老保险基金收入</t>
  </si>
  <si>
    <t>3.城镇职工基本医疗保险基金收入</t>
  </si>
  <si>
    <t>4.居民基本医疗保险基金收入</t>
  </si>
  <si>
    <t>5.工伤保险基金收入</t>
  </si>
  <si>
    <t>6.失业保险基金收入</t>
  </si>
  <si>
    <t>7.生育保险基金收入</t>
  </si>
  <si>
    <t>注：1、依据现行政府预算体系划分和市区财政管理体制，我区无区级社保基金收入预算。</t>
  </si>
  <si>
    <t>表九：</t>
  </si>
  <si>
    <t>2024年玄武区社会保险基金支出执行情况表</t>
  </si>
  <si>
    <t>1.企业职工基本养老保险基金支出</t>
  </si>
  <si>
    <t>2.城乡居民基本养老保险基金支出</t>
  </si>
  <si>
    <t>3.城镇职工基本医疗保险基金支出</t>
  </si>
  <si>
    <t>4.居民基本医疗保险基金支出</t>
  </si>
  <si>
    <t>5.工伤保险基金支出</t>
  </si>
  <si>
    <t>6.失业保险基金支出</t>
  </si>
  <si>
    <t>7.生育保险基金支出</t>
  </si>
  <si>
    <t>注：1、依据现行政府预算体系划分和市区财政管理体制，我区无区级社保基金支出预算。</t>
  </si>
  <si>
    <t>表十：</t>
  </si>
  <si>
    <t>2025年玄武区一般公共预算收入表</t>
  </si>
  <si>
    <t>2025年预算数</t>
  </si>
  <si>
    <t>注：全辖预算与本级预算一致。</t>
  </si>
  <si>
    <t>表十一：</t>
  </si>
  <si>
    <t>2025年玄武区一般公共预算支出表</t>
  </si>
  <si>
    <t>单位:万元</t>
  </si>
  <si>
    <t xml:space="preserve">  1、一般公共服务支出</t>
  </si>
  <si>
    <t xml:space="preserve">  2、公共安全支出</t>
  </si>
  <si>
    <t xml:space="preserve">  3、教育支出</t>
  </si>
  <si>
    <t xml:space="preserve">  4、科学技术支出</t>
  </si>
  <si>
    <t xml:space="preserve">  5、文化旅游体育与传媒支出</t>
  </si>
  <si>
    <t xml:space="preserve">  6、社会保障和就业支出</t>
  </si>
  <si>
    <t xml:space="preserve">  7、卫生健康支出</t>
  </si>
  <si>
    <t xml:space="preserve">  8、节能环保支出</t>
  </si>
  <si>
    <t xml:space="preserve">  9、城乡社区支出</t>
  </si>
  <si>
    <t xml:space="preserve">  10、农林水支出</t>
  </si>
  <si>
    <t xml:space="preserve">  11、资源勘探工业信息等支出</t>
  </si>
  <si>
    <t xml:space="preserve">  12、商业服务业等支出</t>
  </si>
  <si>
    <t xml:space="preserve">  13、金融支出</t>
  </si>
  <si>
    <t xml:space="preserve">  14、援助其他地区支出</t>
  </si>
  <si>
    <t xml:space="preserve">  15、住房保障支出</t>
  </si>
  <si>
    <t xml:space="preserve">  16、灾害防治及应急管理支出</t>
  </si>
  <si>
    <t xml:space="preserve">  17、预备费</t>
  </si>
  <si>
    <t xml:space="preserve">  18、其他支出</t>
  </si>
  <si>
    <t xml:space="preserve">  19、债务还本支出（一般债务还本）</t>
  </si>
  <si>
    <t xml:space="preserve">  20、债务付息支出（一般债务付息）</t>
  </si>
  <si>
    <t xml:space="preserve">  21、债务发行费用支出（一般债务发行费用）</t>
  </si>
  <si>
    <t>表十二：</t>
  </si>
  <si>
    <t>2025年玄武区一般公共预算收支平衡表</t>
  </si>
  <si>
    <t>项目</t>
  </si>
  <si>
    <t>预 算 数</t>
  </si>
  <si>
    <t>一般公共预算收入</t>
  </si>
  <si>
    <t>一般公共预算支出</t>
  </si>
  <si>
    <t>补助下级支出</t>
  </si>
  <si>
    <t xml:space="preserve">  返还性收入</t>
  </si>
  <si>
    <t xml:space="preserve">  返还性支出</t>
  </si>
  <si>
    <t xml:space="preserve">  一般性转移支付收入</t>
  </si>
  <si>
    <t xml:space="preserve">  一般性转移支付支出</t>
  </si>
  <si>
    <t xml:space="preserve">  专项转移支付收入</t>
  </si>
  <si>
    <t xml:space="preserve">  专项转移支付支出</t>
  </si>
  <si>
    <t>下级上解收入</t>
  </si>
  <si>
    <t>上解上级支出</t>
  </si>
  <si>
    <t>待偿债置换一般债券上年结余</t>
  </si>
  <si>
    <t xml:space="preserve">调入资金   </t>
  </si>
  <si>
    <t>债务收入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</si>
  <si>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</si>
  <si>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</si>
  <si>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</si>
  <si>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</si>
  <si>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</si>
  <si>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</si>
  <si>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</si>
  <si>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</si>
  <si>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</si>
  <si>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</si>
  <si>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</si>
  <si>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</si>
  <si>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</si>
  <si>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</si>
  <si>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</si>
  <si>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</si>
  <si>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</si>
  <si>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</si>
  <si>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接受其他地区援助收入</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</si>
  <si>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</si>
  <si>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</si>
  <si>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</si>
  <si>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</si>
  <si>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</si>
  <si>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</si>
  <si>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</si>
  <si>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</si>
  <si>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</si>
  <si>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</si>
  <si>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表十三：</t>
  </si>
  <si>
    <t>2025年玄武区一般公共预算支出表（按功能科目到项）</t>
  </si>
  <si>
    <t>一般公共预算支出合计</t>
  </si>
  <si>
    <t>201</t>
  </si>
  <si>
    <t>20101</t>
  </si>
  <si>
    <t>人大事务</t>
  </si>
  <si>
    <t>2010101</t>
  </si>
  <si>
    <t>行政运行</t>
  </si>
  <si>
    <t>2010102</t>
  </si>
  <si>
    <t>一般行政管理事务</t>
  </si>
  <si>
    <t>2010104</t>
  </si>
  <si>
    <t>人大会议</t>
  </si>
  <si>
    <t>2010108</t>
  </si>
  <si>
    <t>代表工作</t>
  </si>
  <si>
    <t>2010199</t>
  </si>
  <si>
    <t>其他人大事务支出</t>
  </si>
  <si>
    <t>20102</t>
  </si>
  <si>
    <t>政协事务</t>
  </si>
  <si>
    <t>2010201</t>
  </si>
  <si>
    <t>2010202</t>
  </si>
  <si>
    <t>2010204</t>
  </si>
  <si>
    <t>政协会议</t>
  </si>
  <si>
    <t>2010205</t>
  </si>
  <si>
    <t>委员视察</t>
  </si>
  <si>
    <t>2010206</t>
  </si>
  <si>
    <t>参政议政</t>
  </si>
  <si>
    <t>2010299</t>
  </si>
  <si>
    <t>其他政协事务支出</t>
  </si>
  <si>
    <t>20103</t>
  </si>
  <si>
    <t>政府办公厅（室）及相关机构事务</t>
  </si>
  <si>
    <t>2010301</t>
  </si>
  <si>
    <t>2010302</t>
  </si>
  <si>
    <t>2010303</t>
  </si>
  <si>
    <t>机关服务</t>
  </si>
  <si>
    <t>2010305</t>
  </si>
  <si>
    <t>专项业务及机关事务管理</t>
  </si>
  <si>
    <t>2010350</t>
  </si>
  <si>
    <t>事业运行</t>
  </si>
  <si>
    <t>2010399</t>
  </si>
  <si>
    <t>其他政府办公厅（室）及相关机构事务支出</t>
  </si>
  <si>
    <t>20104</t>
  </si>
  <si>
    <t>发展与改革事务</t>
  </si>
  <si>
    <t>2010401</t>
  </si>
  <si>
    <t>2010404</t>
  </si>
  <si>
    <t>战略规划与实施</t>
  </si>
  <si>
    <t>2010408</t>
  </si>
  <si>
    <t>物价管理</t>
  </si>
  <si>
    <t>2010450</t>
  </si>
  <si>
    <t>2010499</t>
  </si>
  <si>
    <t>其他发展与改革事务支出</t>
  </si>
  <si>
    <t>20105</t>
  </si>
  <si>
    <t>统计信息事务</t>
  </si>
  <si>
    <t>2010501</t>
  </si>
  <si>
    <t>2010505</t>
  </si>
  <si>
    <t>专项统计业务</t>
  </si>
  <si>
    <t>2010506</t>
  </si>
  <si>
    <t>统计管理</t>
  </si>
  <si>
    <t>20106</t>
  </si>
  <si>
    <t>财政事务</t>
  </si>
  <si>
    <t>2010601</t>
  </si>
  <si>
    <t>2010602</t>
  </si>
  <si>
    <t>2010604</t>
  </si>
  <si>
    <t>预算改革业务</t>
  </si>
  <si>
    <t>2010605</t>
  </si>
  <si>
    <t>财政国库业务</t>
  </si>
  <si>
    <t>2010607</t>
  </si>
  <si>
    <t>信息化建设</t>
  </si>
  <si>
    <t>2010699</t>
  </si>
  <si>
    <t>其他财政事务支出</t>
  </si>
  <si>
    <t>20107</t>
  </si>
  <si>
    <t>税收事务</t>
  </si>
  <si>
    <t>2010701</t>
  </si>
  <si>
    <t>20108</t>
  </si>
  <si>
    <t>审计事务</t>
  </si>
  <si>
    <t>2010801</t>
  </si>
  <si>
    <t>2010804</t>
  </si>
  <si>
    <t>审计业务</t>
  </si>
  <si>
    <t>2010805</t>
  </si>
  <si>
    <t>审计管理</t>
  </si>
  <si>
    <t>20111</t>
  </si>
  <si>
    <t>纪检监察事务</t>
  </si>
  <si>
    <t>2011101</t>
  </si>
  <si>
    <t>2011102</t>
  </si>
  <si>
    <t>2011199</t>
  </si>
  <si>
    <t>其他纪检监察事务支出</t>
  </si>
  <si>
    <t>20113</t>
  </si>
  <si>
    <t>商贸事务</t>
  </si>
  <si>
    <t>2011301</t>
  </si>
  <si>
    <t>2011302</t>
  </si>
  <si>
    <t>2011308</t>
  </si>
  <si>
    <t>招商引资</t>
  </si>
  <si>
    <t>2011399</t>
  </si>
  <si>
    <t>其他商贸事务支出</t>
  </si>
  <si>
    <t>20114</t>
  </si>
  <si>
    <t>知识产权事务</t>
  </si>
  <si>
    <t>2011405</t>
  </si>
  <si>
    <t>知识产权战略和规划</t>
  </si>
  <si>
    <t>20123</t>
  </si>
  <si>
    <t>民族事务</t>
  </si>
  <si>
    <t>2012399</t>
  </si>
  <si>
    <t>其他民族事务支出</t>
  </si>
  <si>
    <t>20125</t>
  </si>
  <si>
    <t>港澳台事务</t>
  </si>
  <si>
    <t>2012599</t>
  </si>
  <si>
    <t>其他港澳台事务支出</t>
  </si>
  <si>
    <t>20126</t>
  </si>
  <si>
    <t>档案事务</t>
  </si>
  <si>
    <t>2012601</t>
  </si>
  <si>
    <t>2012604</t>
  </si>
  <si>
    <t>档案馆</t>
  </si>
  <si>
    <t>20128</t>
  </si>
  <si>
    <t>民主党派及工商联事务</t>
  </si>
  <si>
    <t>2012801</t>
  </si>
  <si>
    <t>2012803</t>
  </si>
  <si>
    <t>2012899</t>
  </si>
  <si>
    <t>其他民主党派及工商联事务支出</t>
  </si>
  <si>
    <t>20129</t>
  </si>
  <si>
    <t>群众团体事务</t>
  </si>
  <si>
    <t>2012901</t>
  </si>
  <si>
    <t>2012902</t>
  </si>
  <si>
    <t>2012906</t>
  </si>
  <si>
    <t>工会事务</t>
  </si>
  <si>
    <t>2012999</t>
  </si>
  <si>
    <t>其他群众团体事务支出</t>
  </si>
  <si>
    <t>20131</t>
  </si>
  <si>
    <t>党委办公厅（室）及相关机构事务</t>
  </si>
  <si>
    <t>2013101</t>
  </si>
  <si>
    <t>2013102</t>
  </si>
  <si>
    <t>20132</t>
  </si>
  <si>
    <t>组织事务</t>
  </si>
  <si>
    <t>2013201</t>
  </si>
  <si>
    <t>2013202</t>
  </si>
  <si>
    <t>2013299</t>
  </si>
  <si>
    <t>其他组织事务支出</t>
  </si>
  <si>
    <t>20133</t>
  </si>
  <si>
    <t>宣传事务</t>
  </si>
  <si>
    <t>2013301</t>
  </si>
  <si>
    <t>2013302</t>
  </si>
  <si>
    <t>2013350</t>
  </si>
  <si>
    <t>2013399</t>
  </si>
  <si>
    <t>其他宣传事务支出</t>
  </si>
  <si>
    <t>20134</t>
  </si>
  <si>
    <t>统战事务</t>
  </si>
  <si>
    <t>2013401</t>
  </si>
  <si>
    <t>2013404</t>
  </si>
  <si>
    <t>宗教事务</t>
  </si>
  <si>
    <t>2013499</t>
  </si>
  <si>
    <t>其他统战事务支出</t>
  </si>
  <si>
    <t>20136</t>
  </si>
  <si>
    <t>其他共产党事务支出</t>
  </si>
  <si>
    <t>2013601</t>
  </si>
  <si>
    <t>2013602</t>
  </si>
  <si>
    <t>2013603</t>
  </si>
  <si>
    <t>2013699</t>
  </si>
  <si>
    <t>20138</t>
  </si>
  <si>
    <t>市场监督管理事务</t>
  </si>
  <si>
    <t>2013801</t>
  </si>
  <si>
    <t>2013802</t>
  </si>
  <si>
    <t>2013804</t>
  </si>
  <si>
    <t>经营主体管理</t>
  </si>
  <si>
    <t>2013805</t>
  </si>
  <si>
    <t>市场秩序执法</t>
  </si>
  <si>
    <t>2013810</t>
  </si>
  <si>
    <t>质量基础</t>
  </si>
  <si>
    <t>2013816</t>
  </si>
  <si>
    <t>食品安全监管</t>
  </si>
  <si>
    <t>20139</t>
  </si>
  <si>
    <t>社会工作事务</t>
  </si>
  <si>
    <t>2013901</t>
  </si>
  <si>
    <t>2013904</t>
  </si>
  <si>
    <t>专项业务</t>
  </si>
  <si>
    <t>2013999</t>
  </si>
  <si>
    <t>其他社会工作事务支出</t>
  </si>
  <si>
    <t>20140</t>
  </si>
  <si>
    <t>信访事务</t>
  </si>
  <si>
    <t>2014001</t>
  </si>
  <si>
    <t>2014004</t>
  </si>
  <si>
    <t>信访业务</t>
  </si>
  <si>
    <t>20141</t>
  </si>
  <si>
    <t>数据事务</t>
  </si>
  <si>
    <t>2014102</t>
  </si>
  <si>
    <t>2014199</t>
  </si>
  <si>
    <t>其他数据事务支出</t>
  </si>
  <si>
    <t>20199</t>
  </si>
  <si>
    <t>其他一般公共服务支出</t>
  </si>
  <si>
    <t>2019999</t>
  </si>
  <si>
    <t>204</t>
  </si>
  <si>
    <t>20402</t>
  </si>
  <si>
    <t>公安</t>
  </si>
  <si>
    <t>2040299</t>
  </si>
  <si>
    <t>其他公安支出</t>
  </si>
  <si>
    <t>20404</t>
  </si>
  <si>
    <t>检察</t>
  </si>
  <si>
    <t>2040401</t>
  </si>
  <si>
    <t>2040499</t>
  </si>
  <si>
    <t>其他检察支出</t>
  </si>
  <si>
    <t>20405</t>
  </si>
  <si>
    <t>法院</t>
  </si>
  <si>
    <t>2040501</t>
  </si>
  <si>
    <t>2040502</t>
  </si>
  <si>
    <t>2040599</t>
  </si>
  <si>
    <t>其他法院支出</t>
  </si>
  <si>
    <t>20406</t>
  </si>
  <si>
    <t>司法</t>
  </si>
  <si>
    <t>2040601</t>
  </si>
  <si>
    <t>2040602</t>
  </si>
  <si>
    <t>2040604</t>
  </si>
  <si>
    <t>基层司法业务</t>
  </si>
  <si>
    <t>2040606</t>
  </si>
  <si>
    <t>律师管理</t>
  </si>
  <si>
    <t>2040607</t>
  </si>
  <si>
    <t>公共法律服务</t>
  </si>
  <si>
    <t>2040610</t>
  </si>
  <si>
    <t>社区矫正</t>
  </si>
  <si>
    <t>2040612</t>
  </si>
  <si>
    <t>法治建设</t>
  </si>
  <si>
    <t>2040650</t>
  </si>
  <si>
    <t>20499</t>
  </si>
  <si>
    <t>其他公共安全支出</t>
  </si>
  <si>
    <t>2049999</t>
  </si>
  <si>
    <t>205</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</si>
  <si>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</si>
  <si>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</si>
  <si>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</si>
  <si>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</si>
  <si>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</si>
  <si>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</si>
  <si>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</si>
  <si>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</si>
  <si>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</si>
  <si>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</si>
  <si>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</si>
  <si>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</si>
  <si>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</si>
  <si>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</si>
  <si>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</si>
  <si>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</si>
  <si>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</si>
  <si>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</si>
  <si>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</si>
  <si>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</si>
  <si>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</si>
  <si>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20505</t>
  </si>
  <si>
    <t>广播电视教育</t>
  </si>
  <si>
    <t>2050501</t>
  </si>
  <si>
    <t>广播电视学校</t>
  </si>
  <si>
    <t>20507</t>
  </si>
  <si>
    <t>特殊教育</t>
  </si>
  <si>
    <t>2050701</t>
  </si>
  <si>
    <t>特殊学校教育</t>
  </si>
  <si>
    <t>20508</t>
  </si>
  <si>
    <t>进修及培训</t>
  </si>
  <si>
    <t>2050801</t>
  </si>
  <si>
    <t>教师进修</t>
  </si>
  <si>
    <t>2050802</t>
  </si>
  <si>
    <t>干部教育</t>
  </si>
  <si>
    <t>2050803</t>
  </si>
  <si>
    <t>培训支出</t>
  </si>
  <si>
    <t>206</t>
  </si>
  <si>
    <t>20601</t>
  </si>
  <si>
    <t>科学技术管理事务</t>
  </si>
  <si>
    <t>2060101</t>
  </si>
  <si>
    <t>2060199</t>
  </si>
  <si>
    <t>其他科学技术管理事务支出</t>
  </si>
  <si>
    <t>20602</t>
  </si>
  <si>
    <t>基础研究</t>
  </si>
  <si>
    <t>2060208</t>
  </si>
  <si>
    <t>科技人才队伍建设</t>
  </si>
  <si>
    <t>20604</t>
  </si>
  <si>
    <t>技术研究与开发</t>
  </si>
  <si>
    <t>2060404</t>
  </si>
  <si>
    <t>科技成果转化与扩散</t>
  </si>
  <si>
    <t>2060499</t>
  </si>
  <si>
    <t>其他技术研究与开发支出</t>
  </si>
  <si>
    <t>20607</t>
  </si>
  <si>
    <t>科学技术普及</t>
  </si>
  <si>
    <t>2060702</t>
  </si>
  <si>
    <t>科普活动</t>
  </si>
  <si>
    <t>2060703</t>
  </si>
  <si>
    <t>青少年科技活动</t>
  </si>
  <si>
    <t>2060799</t>
  </si>
  <si>
    <t>其他科学技术普及支出</t>
  </si>
  <si>
    <t>20699</t>
  </si>
  <si>
    <t>其他科学技术支出</t>
  </si>
  <si>
    <t>2069999</t>
  </si>
  <si>
    <t>207</t>
  </si>
  <si>
    <t>20701</t>
  </si>
  <si>
    <t>文化和旅游</t>
  </si>
  <si>
    <t>2070101</t>
  </si>
  <si>
    <t>2070102</t>
  </si>
  <si>
    <t>2070104</t>
  </si>
  <si>
    <t>图书馆</t>
  </si>
  <si>
    <t>2070108</t>
  </si>
  <si>
    <t>文化活动</t>
  </si>
  <si>
    <t>2070109</t>
  </si>
  <si>
    <t>群众文化</t>
  </si>
  <si>
    <t>2070112</t>
  </si>
  <si>
    <t>文化和旅游市场管理</t>
  </si>
  <si>
    <t>2070113</t>
  </si>
  <si>
    <t>旅游宣传</t>
  </si>
  <si>
    <t>2070114</t>
  </si>
  <si>
    <t>文化和旅游管理事务</t>
  </si>
  <si>
    <t>2070199</t>
  </si>
  <si>
    <t>其他文化和旅游支出</t>
  </si>
  <si>
    <t>20702</t>
  </si>
  <si>
    <t>文物</t>
  </si>
  <si>
    <t>2070204</t>
  </si>
  <si>
    <t>文物保护</t>
  </si>
  <si>
    <t>20703</t>
  </si>
  <si>
    <t>体育</t>
  </si>
  <si>
    <t>2070308</t>
  </si>
  <si>
    <t>群众体育</t>
  </si>
  <si>
    <t>2070399</t>
  </si>
  <si>
    <t>其他体育支出</t>
  </si>
  <si>
    <t>20799</t>
  </si>
  <si>
    <t>其他文化旅游体育与传媒支出</t>
  </si>
  <si>
    <t>2079999</t>
  </si>
  <si>
    <t>208</t>
  </si>
  <si>
    <t>20801</t>
  </si>
  <si>
    <t>人力资源和社会保障管理事务</t>
  </si>
  <si>
    <t>2080101</t>
  </si>
  <si>
    <t>2080103</t>
  </si>
  <si>
    <t>2080104</t>
  </si>
  <si>
    <t>综合业务管理</t>
  </si>
  <si>
    <t>2080105</t>
  </si>
  <si>
    <t>劳动保障监察</t>
  </si>
  <si>
    <t>2080109</t>
  </si>
  <si>
    <t>社会保险经办机构</t>
  </si>
  <si>
    <t>2080111</t>
  </si>
  <si>
    <t>公共就业服务和职业技能鉴定机构</t>
  </si>
  <si>
    <t>2080112</t>
  </si>
  <si>
    <t>劳动人事争议调解仲裁</t>
  </si>
  <si>
    <t>2080116</t>
  </si>
  <si>
    <t>引进人才费用</t>
  </si>
  <si>
    <t>2080199</t>
  </si>
  <si>
    <t>其他人力资源和社会保障管理事务支出</t>
  </si>
  <si>
    <t>20802</t>
  </si>
  <si>
    <t>民政管理事务</t>
  </si>
  <si>
    <t>2080201</t>
  </si>
  <si>
    <t>2080206</t>
  </si>
  <si>
    <t>社会组织管理</t>
  </si>
  <si>
    <t>2080207</t>
  </si>
  <si>
    <t>行政区划和地名管理</t>
  </si>
  <si>
    <t>2080209</t>
  </si>
  <si>
    <t>老龄事务</t>
  </si>
  <si>
    <t>2080299</t>
  </si>
  <si>
    <t>其他民政管理事务支出</t>
  </si>
  <si>
    <t>20805</t>
  </si>
  <si>
    <t>行政事业单位养老支出</t>
  </si>
  <si>
    <t>2080501</t>
  </si>
  <si>
    <t>行政单位离退休</t>
  </si>
  <si>
    <t>2080502</t>
  </si>
  <si>
    <t>事业单位离退休</t>
  </si>
  <si>
    <t>2080507</t>
  </si>
  <si>
    <t>对机关事业单位基本养老保险基金的补助</t>
  </si>
  <si>
    <t>20807</t>
  </si>
  <si>
    <t>就业补助</t>
  </si>
  <si>
    <t>2080702</t>
  </si>
  <si>
    <t>职业培训补贴</t>
  </si>
  <si>
    <t>2080704</t>
  </si>
  <si>
    <t>社会保险补贴</t>
  </si>
  <si>
    <t>2080705</t>
  </si>
  <si>
    <t>公益性岗位补贴</t>
  </si>
  <si>
    <t>2080711</t>
  </si>
  <si>
    <t>就业见习补贴</t>
  </si>
  <si>
    <t>20808</t>
  </si>
  <si>
    <t>抚恤</t>
  </si>
  <si>
    <t>2080801</t>
  </si>
  <si>
    <t>死亡抚恤</t>
  </si>
  <si>
    <t>2080803</t>
  </si>
  <si>
    <t>在乡复员、退伍军人生活补助</t>
  </si>
  <si>
    <t>2080805</t>
  </si>
  <si>
    <t>义务兵优待</t>
  </si>
  <si>
    <t>2080806</t>
  </si>
  <si>
    <t>农村籍退役士兵老年生活补助</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</si>
  <si>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</si>
  <si>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</si>
  <si>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</si>
  <si>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</si>
  <si>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</si>
  <si>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</si>
  <si>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</si>
  <si>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</si>
  <si>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</si>
  <si>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</si>
  <si>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</si>
  <si>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</si>
  <si>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</si>
  <si>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</si>
  <si>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</si>
  <si>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</si>
  <si>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</si>
  <si>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</si>
  <si>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</si>
  <si>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</si>
  <si>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</si>
  <si>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</si>
  <si>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2081004</t>
  </si>
  <si>
    <t>殡葬</t>
  </si>
  <si>
    <t>2081099</t>
  </si>
  <si>
    <t>其他社会福利支出</t>
  </si>
  <si>
    <t>20811</t>
  </si>
  <si>
    <t>残疾人事业</t>
  </si>
  <si>
    <t>2081101</t>
  </si>
  <si>
    <t>2081199</t>
  </si>
  <si>
    <t>其他残疾人事业支出</t>
  </si>
  <si>
    <t>20816</t>
  </si>
  <si>
    <t>红十字事业</t>
  </si>
  <si>
    <t>2081601</t>
  </si>
  <si>
    <t>2081699</t>
  </si>
  <si>
    <t>其他红十字事业支出</t>
  </si>
  <si>
    <t>20819</t>
  </si>
  <si>
    <t>最低生活保障</t>
  </si>
  <si>
    <t>2081901</t>
  </si>
  <si>
    <t>城市最低生活保障金支出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</si>
  <si>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</si>
  <si>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</si>
  <si>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</si>
  <si>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</si>
  <si>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</si>
  <si>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</si>
  <si>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</si>
  <si>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</si>
  <si>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</si>
  <si>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</si>
  <si>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20825</t>
  </si>
  <si>
    <t>其他生活救助</t>
  </si>
  <si>
    <t>2082502</t>
  </si>
  <si>
    <t>其他农村生活救助</t>
  </si>
  <si>
    <t>20826</t>
  </si>
  <si>
    <t>财政对基本养老保险基金的补助</t>
  </si>
  <si>
    <t>2082602</t>
  </si>
  <si>
    <t>财政对城乡居民基本养老保险基金的补助</t>
  </si>
  <si>
    <t>20828</t>
  </si>
  <si>
    <t>退役军人管理事务</t>
  </si>
  <si>
    <t>2082801</t>
  </si>
  <si>
    <t>2082804</t>
  </si>
  <si>
    <t>拥军优属</t>
  </si>
  <si>
    <t>2082850</t>
  </si>
  <si>
    <t>2082899</t>
  </si>
  <si>
    <t>其他退役军人事务管理支出</t>
  </si>
  <si>
    <t>20899</t>
  </si>
  <si>
    <t>其他社会保障和就业支出</t>
  </si>
  <si>
    <t>2089999</t>
  </si>
  <si>
    <t>210</t>
  </si>
  <si>
    <t>21001</t>
  </si>
  <si>
    <t>卫生健康管理事务</t>
  </si>
  <si>
    <t>2100101</t>
  </si>
  <si>
    <t>2100102</t>
  </si>
  <si>
    <t>2100199</t>
  </si>
  <si>
    <t>其他卫生健康管理事务支出</t>
  </si>
  <si>
    <t>21003</t>
  </si>
  <si>
    <t>基层医疗卫生机构</t>
  </si>
  <si>
    <t>2100301</t>
  </si>
  <si>
    <t>城市社区卫生机构</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</si>
  <si>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</si>
  <si>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</si>
  <si>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</si>
  <si>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</si>
  <si>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</si>
  <si>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</si>
  <si>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</si>
  <si>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</si>
  <si>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</si>
  <si>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</si>
  <si>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</si>
  <si>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</si>
  <si>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2100499</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</si>
  <si>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</si>
  <si>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</si>
  <si>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</si>
  <si>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</si>
  <si>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</si>
  <si>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</si>
  <si>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</si>
  <si>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</si>
  <si>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</si>
  <si>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</si>
  <si>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</si>
  <si>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</si>
  <si>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</si>
  <si>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21012</t>
  </si>
  <si>
    <t>财政对基本医疗保险基金的补助</t>
  </si>
  <si>
    <t>2101202</t>
  </si>
  <si>
    <t>财政对城乡居民基本医疗保险基金的补助</t>
  </si>
  <si>
    <t>21013</t>
  </si>
  <si>
    <t>医疗救助</t>
  </si>
  <si>
    <t>2101301</t>
  </si>
  <si>
    <t>城乡医疗救助</t>
  </si>
  <si>
    <t>211</t>
  </si>
  <si>
    <t>21101</t>
  </si>
  <si>
    <t>环境保护管理事务</t>
  </si>
  <si>
    <t>2110101</t>
  </si>
  <si>
    <t>2110199</t>
  </si>
  <si>
    <t>其他环境保护管理事务支出</t>
  </si>
  <si>
    <t>21102</t>
  </si>
  <si>
    <t>环境监测与监察</t>
  </si>
  <si>
    <t>2110299</t>
  </si>
  <si>
    <t>其他环境监测与监察支出</t>
  </si>
  <si>
    <t>21103</t>
  </si>
  <si>
    <t>污染防治</t>
  </si>
  <si>
    <t>2110301</t>
  </si>
  <si>
    <t>大气</t>
  </si>
  <si>
    <t>2110302</t>
  </si>
  <si>
    <t>水体</t>
  </si>
  <si>
    <t>2110399</t>
  </si>
  <si>
    <t>其他污染防治支出</t>
  </si>
  <si>
    <t>21199</t>
  </si>
  <si>
    <t>其他节能环保支出</t>
  </si>
  <si>
    <t>2119999</t>
  </si>
  <si>
    <t>212</t>
  </si>
  <si>
    <t>21201</t>
  </si>
  <si>
    <t>城乡社区管理事务</t>
  </si>
  <si>
    <t>2120101</t>
  </si>
  <si>
    <t>2120102</t>
  </si>
  <si>
    <t>2120104</t>
  </si>
  <si>
    <t>城管执法</t>
  </si>
  <si>
    <t>2120199</t>
  </si>
  <si>
    <t>其他城乡社区管理事务支出</t>
  </si>
  <si>
    <t>21202</t>
  </si>
  <si>
    <t>城乡社区规划与管理</t>
  </si>
  <si>
    <t>2120201</t>
  </si>
  <si>
    <t>21203</t>
  </si>
  <si>
    <t>城乡社区公共设施</t>
  </si>
  <si>
    <t>2120399</t>
  </si>
  <si>
    <t>其他城乡社区公共设施支出</t>
  </si>
  <si>
    <t>21205</t>
  </si>
  <si>
    <t>城乡社区环境卫生</t>
  </si>
  <si>
    <t>2120501</t>
  </si>
  <si>
    <t>21206</t>
  </si>
  <si>
    <t>建设市场管理与监督</t>
  </si>
  <si>
    <t>2120601</t>
  </si>
  <si>
    <t>21299</t>
  </si>
  <si>
    <t>其他城乡社区支出</t>
  </si>
  <si>
    <t>2129999</t>
  </si>
  <si>
    <t>213</t>
  </si>
  <si>
    <t>21303</t>
  </si>
  <si>
    <t>水利</t>
  </si>
  <si>
    <t>2130399</t>
  </si>
  <si>
    <t>其他水利支出</t>
  </si>
  <si>
    <t>21305</t>
  </si>
  <si>
    <t>巩固脱贫攻坚成果衔接乡村振兴</t>
  </si>
  <si>
    <t>2130599</t>
  </si>
  <si>
    <t>其他巩固脱贫攻坚成果衔接乡村振兴支出</t>
  </si>
  <si>
    <t>21399</t>
  </si>
  <si>
    <t>其他农林水支出</t>
  </si>
  <si>
    <t>2139999</t>
  </si>
  <si>
    <t>215</t>
  </si>
  <si>
    <t>21507</t>
  </si>
  <si>
    <t>国有资产监管</t>
  </si>
  <si>
    <t>2150701</t>
  </si>
  <si>
    <t>2150799</t>
  </si>
  <si>
    <t>其他国有资产监管支出</t>
  </si>
  <si>
    <t>21508</t>
  </si>
  <si>
    <t>支持中小企业发展和管理支出</t>
  </si>
  <si>
    <t>2150801</t>
  </si>
  <si>
    <t>2150802</t>
  </si>
  <si>
    <t>2150899</t>
  </si>
  <si>
    <t>其他支持中小企业发展和管理支出</t>
  </si>
  <si>
    <t>216</t>
  </si>
  <si>
    <t>21699</t>
  </si>
  <si>
    <t>其他商业服务业等支出</t>
  </si>
  <si>
    <t>2169999</t>
  </si>
  <si>
    <t>217</t>
  </si>
  <si>
    <t>21702</t>
  </si>
  <si>
    <t>金融部门监管支出</t>
  </si>
  <si>
    <t>2170299</t>
  </si>
  <si>
    <t>金融部门其他监管支出</t>
  </si>
  <si>
    <t>21703</t>
  </si>
  <si>
    <t>金融发展支出</t>
  </si>
  <si>
    <t>2170399</t>
  </si>
  <si>
    <t>其他金融发展支出</t>
  </si>
  <si>
    <t>21799</t>
  </si>
  <si>
    <t>其他金融支出</t>
  </si>
  <si>
    <t>2179999</t>
  </si>
  <si>
    <t>219</t>
  </si>
  <si>
    <t>21999</t>
  </si>
  <si>
    <t>221</t>
  </si>
  <si>
    <t>22102</t>
  </si>
  <si>
    <t>住房改革支出</t>
  </si>
  <si>
    <t>2210201</t>
  </si>
  <si>
    <t>住房公积金</t>
  </si>
  <si>
    <t>2210202</t>
  </si>
  <si>
    <t>提租补贴</t>
  </si>
  <si>
    <t>2210203</t>
  </si>
  <si>
    <t>购房补贴</t>
  </si>
  <si>
    <t>22103</t>
  </si>
  <si>
    <t>城乡社区住宅</t>
  </si>
  <si>
    <t>2210399</t>
  </si>
  <si>
    <t>其他城乡社区住宅支出</t>
  </si>
  <si>
    <t>224</t>
  </si>
  <si>
    <t>22401</t>
  </si>
  <si>
    <t>应急管理事务</t>
  </si>
  <si>
    <t>2240101</t>
  </si>
  <si>
    <t>2240106</t>
  </si>
  <si>
    <t>安全监管</t>
  </si>
  <si>
    <t>22402</t>
  </si>
  <si>
    <t>消防救援事务</t>
  </si>
  <si>
    <t>2240299</t>
  </si>
  <si>
    <t>其他消防救援事务支出</t>
  </si>
  <si>
    <t>227</t>
  </si>
  <si>
    <t>预备费</t>
  </si>
  <si>
    <t>229</t>
  </si>
  <si>
    <t>22999</t>
  </si>
  <si>
    <t>2299999</t>
  </si>
  <si>
    <t>231</t>
  </si>
  <si>
    <t>23103</t>
  </si>
  <si>
    <t>地方政府一般债务还本支出</t>
  </si>
  <si>
    <t>2310301</t>
  </si>
  <si>
    <t>地方政府一般债券还本支出</t>
  </si>
  <si>
    <t>232</t>
  </si>
  <si>
    <t>23203</t>
  </si>
  <si>
    <t>地方政府一般债务付息支出</t>
  </si>
  <si>
    <t>2320301</t>
  </si>
  <si>
    <t>地方政府一般债券付息支出</t>
  </si>
  <si>
    <t>233</t>
  </si>
  <si>
    <t>23303</t>
  </si>
  <si>
    <t>地方政府一般债务发行费用支出</t>
  </si>
  <si>
    <t>2330301</t>
  </si>
  <si>
    <t>表十四：</t>
  </si>
  <si>
    <t>2025年玄武区一般公共预算支出表（按经济科目）</t>
  </si>
  <si>
    <t>2024年预算数</t>
  </si>
  <si>
    <t>501</t>
  </si>
  <si>
    <t>机关工资福利支出</t>
  </si>
  <si>
    <t>50101</t>
  </si>
  <si>
    <t>工资奖金津补贴</t>
  </si>
  <si>
    <t>50102</t>
  </si>
  <si>
    <t>社会保障缴费</t>
  </si>
  <si>
    <t>50103</t>
  </si>
  <si>
    <t>50199</t>
  </si>
  <si>
    <t>其他工资福利支出</t>
  </si>
  <si>
    <t>502</t>
  </si>
  <si>
    <t>机关商品和服务支出</t>
  </si>
  <si>
    <t>50201</t>
  </si>
  <si>
    <t>办公经费</t>
  </si>
  <si>
    <t>50202</t>
  </si>
  <si>
    <t>会议费</t>
  </si>
  <si>
    <t>50203</t>
  </si>
  <si>
    <t>培训费</t>
  </si>
  <si>
    <t>50204</t>
  </si>
  <si>
    <t>专用材料购置费</t>
  </si>
  <si>
    <t>50205</t>
  </si>
  <si>
    <t>委托业务费</t>
  </si>
  <si>
    <t>50206</t>
  </si>
  <si>
    <t>公务接待费</t>
  </si>
  <si>
    <t>50207</t>
  </si>
  <si>
    <t>因公出国（境）费用</t>
  </si>
  <si>
    <t>50208</t>
  </si>
  <si>
    <t>公务用车运行维护费</t>
  </si>
  <si>
    <t>50209</t>
  </si>
  <si>
    <t>维修（护）费</t>
  </si>
  <si>
    <t>50299</t>
  </si>
  <si>
    <t>其他商品和服务支出</t>
  </si>
  <si>
    <t>503</t>
  </si>
  <si>
    <t>机关资本性支出（一）</t>
  </si>
  <si>
    <t>50301</t>
  </si>
  <si>
    <t>房屋建筑物购建</t>
  </si>
  <si>
    <t>基础设施建设</t>
  </si>
  <si>
    <t>50306</t>
  </si>
  <si>
    <t>设备购置</t>
  </si>
  <si>
    <t>50307</t>
  </si>
  <si>
    <t>大型修缮</t>
  </si>
  <si>
    <t>50399</t>
  </si>
  <si>
    <t>其他资本性支出</t>
  </si>
  <si>
    <t>505</t>
  </si>
  <si>
    <t>对事业单位经常性补助</t>
  </si>
  <si>
    <t>50501</t>
  </si>
  <si>
    <t>工资福利支出</t>
  </si>
  <si>
    <t>50502</t>
  </si>
  <si>
    <t>商品和服务支出</t>
  </si>
  <si>
    <t>506</t>
  </si>
  <si>
    <t>对事业单位资本性补助</t>
  </si>
  <si>
    <t>50601</t>
  </si>
  <si>
    <t>资本性支出（一）</t>
  </si>
  <si>
    <t>507</t>
  </si>
  <si>
    <t>对企业补助</t>
  </si>
  <si>
    <t>50701</t>
  </si>
  <si>
    <t>费用补贴</t>
  </si>
  <si>
    <t>50799</t>
  </si>
  <si>
    <t>其他对企业补助</t>
  </si>
  <si>
    <t>509</t>
  </si>
  <si>
    <t>对个人和家庭的补助</t>
  </si>
  <si>
    <t>50901</t>
  </si>
  <si>
    <t>社会福利和救助</t>
  </si>
  <si>
    <t>50902</t>
  </si>
  <si>
    <t>助学金</t>
  </si>
  <si>
    <t>50905</t>
  </si>
  <si>
    <t>离退休费</t>
  </si>
  <si>
    <t>50999</t>
  </si>
  <si>
    <t>其他对个人和家庭补助</t>
  </si>
  <si>
    <t>对社会保险基金的补助</t>
  </si>
  <si>
    <t>债务利息及费用支出</t>
  </si>
  <si>
    <t>国内债务付息</t>
  </si>
  <si>
    <t>国内债务发行费用</t>
  </si>
  <si>
    <t>国内债务还本支出</t>
  </si>
  <si>
    <t>预备费及预留</t>
  </si>
  <si>
    <t>599</t>
  </si>
  <si>
    <t>59999</t>
  </si>
  <si>
    <t>表十五：</t>
  </si>
  <si>
    <t>2025年玄武区一般公共预算基本支出表（按经济科目到款）</t>
  </si>
  <si>
    <t>表十六：</t>
  </si>
  <si>
    <t>2025年玄武区对下税收返还和一般性转移支付预算表</t>
  </si>
  <si>
    <r>
      <rPr>
        <sz val="12"/>
        <color rgb="FF000000"/>
        <rFont val="微软雅黑"/>
        <charset val="134"/>
      </rPr>
      <t>项</t>
    </r>
    <r>
      <rPr>
        <sz val="12"/>
        <color theme="1"/>
        <rFont val="微软雅黑"/>
        <charset val="134"/>
      </rPr>
      <t xml:space="preserve">   </t>
    </r>
    <r>
      <rPr>
        <sz val="12"/>
        <color rgb="FF000000"/>
        <rFont val="微软雅黑"/>
        <charset val="134"/>
      </rPr>
      <t>目</t>
    </r>
  </si>
  <si>
    <r>
      <rPr>
        <sz val="12"/>
        <color theme="1"/>
        <rFont val="微软雅黑"/>
        <charset val="134"/>
      </rPr>
      <t xml:space="preserve"> </t>
    </r>
    <r>
      <rPr>
        <sz val="12"/>
        <color rgb="FF000000"/>
        <rFont val="微软雅黑"/>
        <charset val="134"/>
      </rPr>
      <t>一、税收返还性支出合计</t>
    </r>
  </si>
  <si>
    <t xml:space="preserve">   新街口街道</t>
  </si>
  <si>
    <t xml:space="preserve">   玄武门街道</t>
  </si>
  <si>
    <t xml:space="preserve">   玄武湖街道</t>
  </si>
  <si>
    <t xml:space="preserve">   锁金村街道</t>
  </si>
  <si>
    <t xml:space="preserve">   孝陵卫街道</t>
  </si>
  <si>
    <t xml:space="preserve">   红山街道</t>
  </si>
  <si>
    <t xml:space="preserve">   梅园新村街道</t>
  </si>
  <si>
    <r>
      <rPr>
        <sz val="12"/>
        <color theme="1"/>
        <rFont val="微软雅黑"/>
        <charset val="134"/>
      </rPr>
      <t xml:space="preserve"> </t>
    </r>
    <r>
      <rPr>
        <sz val="12"/>
        <color rgb="FF000000"/>
        <rFont val="微软雅黑"/>
        <charset val="134"/>
      </rPr>
      <t>二、一般转移支付支出合计</t>
    </r>
  </si>
  <si>
    <t>注：我区无对下税收返还性支出和一般转移支付。</t>
  </si>
  <si>
    <t>表十七：</t>
  </si>
  <si>
    <t>2025年玄武区对下专项转移支付分项目分地区预算表</t>
  </si>
  <si>
    <t>专项转移支付支出合计</t>
  </si>
  <si>
    <t>注：我区无对下专项转移支付分项目分地区预算。</t>
  </si>
  <si>
    <t>表十八：</t>
  </si>
  <si>
    <t>2025年玄武区一般公共预算专项资金管理清单</t>
  </si>
  <si>
    <t>序号</t>
  </si>
  <si>
    <t>重点支出项目</t>
  </si>
  <si>
    <t>实施部门</t>
  </si>
  <si>
    <t>科技创新专项资金</t>
  </si>
  <si>
    <t>区科技局</t>
  </si>
  <si>
    <t>人才专项资金</t>
  </si>
  <si>
    <t>区委组织部（人才办）</t>
  </si>
  <si>
    <t>表十九：</t>
  </si>
  <si>
    <t>2025年玄武区一般公共预算“三公经费”等预算表</t>
  </si>
  <si>
    <t>一、“三公”经费支出合计</t>
  </si>
  <si>
    <r>
      <rPr>
        <sz val="12"/>
        <color theme="1"/>
        <rFont val="微软雅黑"/>
        <charset val="134"/>
      </rPr>
      <t xml:space="preserve">        </t>
    </r>
    <r>
      <rPr>
        <sz val="12"/>
        <color rgb="FF000000"/>
        <rFont val="微软雅黑"/>
        <charset val="134"/>
      </rPr>
      <t>1.因公出国（境）费</t>
    </r>
  </si>
  <si>
    <r>
      <rPr>
        <sz val="12"/>
        <color theme="1"/>
        <rFont val="微软雅黑"/>
        <charset val="134"/>
      </rPr>
      <t xml:space="preserve">        </t>
    </r>
    <r>
      <rPr>
        <sz val="12"/>
        <color rgb="FF000000"/>
        <rFont val="微软雅黑"/>
        <charset val="134"/>
      </rPr>
      <t>2.公务用车购置及运行维护费</t>
    </r>
  </si>
  <si>
    <r>
      <rPr>
        <sz val="12"/>
        <color theme="1"/>
        <rFont val="微软雅黑"/>
        <charset val="134"/>
      </rPr>
      <t xml:space="preserve">                     其中：</t>
    </r>
    <r>
      <rPr>
        <sz val="12"/>
        <color rgb="FF000000"/>
        <rFont val="微软雅黑"/>
        <charset val="134"/>
      </rPr>
      <t>公务用车购置</t>
    </r>
  </si>
  <si>
    <r>
      <rPr>
        <sz val="12"/>
        <color theme="1"/>
        <rFont val="微软雅黑"/>
        <charset val="134"/>
      </rPr>
      <t xml:space="preserve">                              </t>
    </r>
    <r>
      <rPr>
        <sz val="12"/>
        <color rgb="FF000000"/>
        <rFont val="微软雅黑"/>
        <charset val="134"/>
      </rPr>
      <t>公务用车运行维护费</t>
    </r>
  </si>
  <si>
    <r>
      <rPr>
        <sz val="12"/>
        <color theme="1"/>
        <rFont val="微软雅黑"/>
        <charset val="134"/>
      </rPr>
      <t xml:space="preserve">       </t>
    </r>
    <r>
      <rPr>
        <sz val="12"/>
        <color rgb="FF000000"/>
        <rFont val="微软雅黑"/>
        <charset val="134"/>
      </rPr>
      <t>3.公务接待费</t>
    </r>
  </si>
  <si>
    <t>二、会议费</t>
  </si>
  <si>
    <t>三、培训费</t>
  </si>
  <si>
    <t>表二十：</t>
  </si>
  <si>
    <t>2025年玄武区政府性基金预算收入表</t>
  </si>
  <si>
    <t xml:space="preserve"> 1.农业土地开发资金收入</t>
  </si>
  <si>
    <t xml:space="preserve"> 2.彩票公益金收入</t>
  </si>
  <si>
    <t xml:space="preserve"> 3.彩票发行业务费收入</t>
  </si>
  <si>
    <t xml:space="preserve"> 4.小型水库移民扶助基金收入</t>
  </si>
  <si>
    <t xml:space="preserve"> 5.车辆通行费收入</t>
  </si>
  <si>
    <t xml:space="preserve"> 6.其他各项基金收入</t>
  </si>
  <si>
    <t xml:space="preserve"> 注：1、按现行市区管理体制，无区级政府性基金收入项目。</t>
  </si>
  <si>
    <t>表二十一：</t>
  </si>
  <si>
    <t>2025年玄武区政府性基金预算支出表</t>
  </si>
  <si>
    <t>支出项目</t>
  </si>
  <si>
    <t>表二十二：</t>
  </si>
  <si>
    <t>2025年玄武区政府性基金预算支出表（按经济科目）</t>
  </si>
  <si>
    <t>科目</t>
  </si>
  <si>
    <t>经济分类科目</t>
  </si>
  <si>
    <t>机关资本性支出</t>
  </si>
  <si>
    <t xml:space="preserve"> 支出总计</t>
  </si>
  <si>
    <t xml:space="preserve"> 注：全辖预算与本级预算一致。</t>
  </si>
  <si>
    <t>表二十三：</t>
  </si>
  <si>
    <t>2025年玄武区对下政府性基金转移支付分地区分项目表</t>
  </si>
  <si>
    <t>地区</t>
  </si>
  <si>
    <t>注：我区无对下政府性基金转移支付分地区分项目支出。</t>
  </si>
  <si>
    <t>表二十四：</t>
  </si>
  <si>
    <t>2025年玄武区国有资本经营预算收入表</t>
  </si>
  <si>
    <t xml:space="preserve"> 本年收入</t>
  </si>
  <si>
    <t>表二十五：</t>
  </si>
  <si>
    <t>2025年玄武区国有资本经营预算支出表</t>
  </si>
  <si>
    <t xml:space="preserve"> 本年支出</t>
  </si>
  <si>
    <t xml:space="preserve"> 调出资金</t>
  </si>
  <si>
    <t>表二十六：</t>
  </si>
  <si>
    <t>2025年玄武区国有资本经营预算支出表（按经济科目）</t>
  </si>
  <si>
    <t xml:space="preserve"> 转移性支出</t>
  </si>
  <si>
    <t>表二十七：</t>
  </si>
  <si>
    <t>2025年玄武区对下国有资本经营预算转移支付分地区分项目表</t>
  </si>
  <si>
    <t>注：我区无对下国有资本经营预算转移支付分地区分项目支出。</t>
  </si>
  <si>
    <t>表二十八：</t>
  </si>
  <si>
    <t>2025年玄武区社会保险基金预算收入表</t>
  </si>
  <si>
    <t xml:space="preserve"> 1.企业职工基本养老保险基金收入</t>
  </si>
  <si>
    <t xml:space="preserve"> 2.城乡居民基本养老保险基金收入</t>
  </si>
  <si>
    <t xml:space="preserve"> 3.城镇职工基本医疗保险基金收入</t>
  </si>
  <si>
    <t xml:space="preserve"> 4.居民基本医疗保险基金收入</t>
  </si>
  <si>
    <t xml:space="preserve"> 5.工伤保险基金收入</t>
  </si>
  <si>
    <t xml:space="preserve"> 6.失业保险基金收入</t>
  </si>
  <si>
    <t xml:space="preserve"> 7.生育保险基金收入</t>
  </si>
  <si>
    <t>表二十九：</t>
  </si>
  <si>
    <t>2025年玄武区社会保险基金预算支出表</t>
  </si>
  <si>
    <t>支 出 项 目</t>
  </si>
  <si>
    <t xml:space="preserve"> 1.企业职工基本养老保险基金支出</t>
  </si>
  <si>
    <t xml:space="preserve"> 2.城乡居民基本养老保险基金支出</t>
  </si>
  <si>
    <t xml:space="preserve"> 3.城镇职工基本医疗保险基金支出</t>
  </si>
  <si>
    <t xml:space="preserve"> 4.居民基本医疗保险基金支出</t>
  </si>
  <si>
    <t xml:space="preserve"> 5.工伤保险基金支出</t>
  </si>
  <si>
    <t xml:space="preserve"> 6.失业保险基金支出</t>
  </si>
  <si>
    <t xml:space="preserve"> 7.生育保险基金支出</t>
  </si>
  <si>
    <t>表三十：</t>
  </si>
  <si>
    <t>玄武区2024年地方政府债务限额及余额情况表</t>
  </si>
  <si>
    <t>单位：亿元</t>
  </si>
  <si>
    <t>地   区</t>
  </si>
  <si>
    <t>2024年债务限额</t>
  </si>
  <si>
    <t>2024年债务余额预计执行数</t>
  </si>
  <si>
    <t>一般债务</t>
  </si>
  <si>
    <t>专项债务</t>
  </si>
  <si>
    <t>公  式</t>
  </si>
  <si>
    <t>A=B+C</t>
  </si>
  <si>
    <t>B</t>
  </si>
  <si>
    <t>C</t>
  </si>
  <si>
    <t>D=E+F</t>
  </si>
  <si>
    <t>E</t>
  </si>
  <si>
    <t>F</t>
  </si>
  <si>
    <t>玄武区</t>
  </si>
  <si>
    <t>玄武区本级</t>
  </si>
  <si>
    <t>注：1、本表反映上一年度本地区、本级及所属地区地方政府债务限额及余额预计执行数。</t>
  </si>
  <si>
    <t xml:space="preserve">   2、据悉，近期省、市财政部门按照《地方政府性债务风险应急处置预案》(国办函〔2016〕88号文)规定，将债权人不同意置换的非债券形式存量政府债务从法定政府债务范畴中剥离，对应调减政府债务限额与余额；并根据实际情况收回部分未使用的债务限额空间。我局将根据市财政局调整后的限额余额，提请下一次人大常委会批准，届时调整限额余额，并做好信息披露工作。</t>
  </si>
  <si>
    <t>表三十一：</t>
  </si>
  <si>
    <t>玄武区2024年和2025年地方政府一般债务余额情况表</t>
  </si>
  <si>
    <t>预算数</t>
  </si>
  <si>
    <t>执行数</t>
  </si>
  <si>
    <t>一、2023年末地方政府一般债务余额实际数</t>
  </si>
  <si>
    <t>二、2024年末地方政府一般债务限额</t>
  </si>
  <si>
    <t>三、2024年地方政府一般债务发行额</t>
  </si>
  <si>
    <t xml:space="preserve">  其中：中央转贷地方的国际金融组织和国外政府贷款</t>
  </si>
  <si>
    <t xml:space="preserve">        2024年地方政府一般债券发行额</t>
  </si>
  <si>
    <t>四、2024年地方政府一般债务还本支出</t>
  </si>
  <si>
    <t>五、2024年末地方政府一般债务余额预计执行数</t>
  </si>
  <si>
    <t>六、2025年地方财政赤字</t>
  </si>
  <si>
    <t>七、2025年地方政府一般债务限额</t>
  </si>
  <si>
    <t>注：本表反映本地区上两年度一般债务余额，上一年度一般债务限额、发行额、还本支出及余额，本年度财政赤字及一般债务限额。（2024年地方政府一般债务新增限额暂未下达）</t>
  </si>
  <si>
    <t>表三十二：</t>
  </si>
  <si>
    <t>玄武区2024年和2025年地方政府专项债务余额情况表</t>
  </si>
  <si>
    <t>一、2022年末地方政府专项债务余额实际数</t>
  </si>
  <si>
    <t>二、2024年末地方政府专项债务限额</t>
  </si>
  <si>
    <t>三、2024年地方政府专项债务发行额</t>
  </si>
  <si>
    <t>四、2024年地方政府专项债务还本支出</t>
  </si>
  <si>
    <t>五、2024年末地方政府专项债务余额预计执行数</t>
  </si>
  <si>
    <t>六、2025年地方政府专项债务新增限额</t>
  </si>
  <si>
    <t>七、2025年地方政府专项债务限额</t>
  </si>
  <si>
    <t>注：本表反映本地区上两年度专项债务余额，上一年度专项债务限额、发行额、还本额及余额，本年度专项债务新增限额及限额。（2024年地方政府专项债务新增限额暂未下达）</t>
  </si>
  <si>
    <t>表三十三：</t>
  </si>
  <si>
    <t>玄武区地方政府债券发行及还本付息情况表</t>
  </si>
  <si>
    <t>公式</t>
  </si>
  <si>
    <t>本地区</t>
  </si>
  <si>
    <t>本级</t>
  </si>
  <si>
    <t>一、2024年发行预计执行数</t>
  </si>
  <si>
    <r>
      <rPr>
        <sz val="12"/>
        <rFont val="宋体"/>
        <charset val="134"/>
        <scheme val="minor"/>
      </rPr>
      <t>A</t>
    </r>
    <r>
      <rPr>
        <sz val="12"/>
        <rFont val="宋体"/>
        <charset val="134"/>
      </rPr>
      <t>=B+D</t>
    </r>
  </si>
  <si>
    <r>
      <rPr>
        <sz val="12"/>
        <rFont val="宋体"/>
        <charset val="134"/>
        <scheme val="minor"/>
      </rPr>
      <t xml:space="preserve"> </t>
    </r>
    <r>
      <rPr>
        <sz val="12"/>
        <rFont val="宋体"/>
        <charset val="134"/>
      </rPr>
      <t xml:space="preserve">  （一）一般债券</t>
    </r>
  </si>
  <si>
    <t xml:space="preserve">       其中：再融资债券</t>
  </si>
  <si>
    <t xml:space="preserve">   （二）专项债券</t>
  </si>
  <si>
    <t>D</t>
  </si>
  <si>
    <t>二、2024年还本支出预计执行数</t>
  </si>
  <si>
    <t>F=G+H</t>
  </si>
  <si>
    <t>G</t>
  </si>
  <si>
    <t>H</t>
  </si>
  <si>
    <t>三、2024年付息支出预计执行数</t>
  </si>
  <si>
    <t>I=J+K</t>
  </si>
  <si>
    <t>J</t>
  </si>
  <si>
    <t>K</t>
  </si>
  <si>
    <t>四、2025年还本支出预算数</t>
  </si>
  <si>
    <t>L=M+O</t>
  </si>
  <si>
    <t>M</t>
  </si>
  <si>
    <t xml:space="preserve">             财政预算安排</t>
  </si>
  <si>
    <t>N</t>
  </si>
  <si>
    <t>O</t>
  </si>
  <si>
    <t>P</t>
  </si>
  <si>
    <t>五、2025年付息支出预算数</t>
  </si>
  <si>
    <t>Q=R+S</t>
  </si>
  <si>
    <t>R</t>
  </si>
  <si>
    <t>S</t>
  </si>
  <si>
    <t>注：本表反映本地区上一年度地方政府债券（含再融资债券）发行及还本付息支出预计执行数、本年度地方政府债券还本付息支出预算数等。</t>
  </si>
  <si>
    <t>表三十四：</t>
  </si>
  <si>
    <t>玄武区2025年地方政府债务限额提前下达情况表</t>
  </si>
  <si>
    <t>下级</t>
  </si>
  <si>
    <t>一、2024年地方政府债务限额</t>
  </si>
  <si>
    <t xml:space="preserve">   其中：一般债券限额</t>
  </si>
  <si>
    <t xml:space="preserve">         专项债务限额</t>
  </si>
  <si>
    <t>二、提前下达的2025年新增地方政府债务限额</t>
  </si>
  <si>
    <t>注：本表反映本地区及本级预算中列示提前下达的新增地方政府债务限额情况。（我区2025年地方政府债务提前下达限额0亿元）</t>
  </si>
  <si>
    <t>表三十五：</t>
  </si>
  <si>
    <t>玄武区2025年年初新增地方政府债券资金安排表</t>
  </si>
  <si>
    <t>项目名称</t>
  </si>
  <si>
    <t>项目类型</t>
  </si>
  <si>
    <t>项目主管部门</t>
  </si>
  <si>
    <t>债券性质</t>
  </si>
  <si>
    <t>债券规模</t>
  </si>
  <si>
    <t>注：本表反映本级当年提前下达的新增地方政府债券资金使用安排。（我区2025年地方政府债务提前下达限额0亿元）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</si>
</sst>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0_ "/>
    <numFmt numFmtId="179" formatCode="0_ "/>
    <numFmt numFmtId="180" formatCode="#,##0_ "/>
    <numFmt numFmtId="181" formatCode="#,##0_);[Red]\(#,##0\)"/>
    <numFmt numFmtId="182" formatCode="0_);[Red]\(0\)"/>
  </numFmts>
  <fonts count="97">
    <font>
      <sz val="11"/>
      <color theme="1"/>
      <name val="宋体"/>
      <charset val="134"/>
      <scheme val="minor"/>
    </font>
    <font>
      <sz val="11"/>
      <color theme="1"/>
      <name val="宋体"/>
      <charset val="134"/>
    </font>
    <font>
      <sz val="12"/>
      <name val="宋体"/>
      <charset val="134"/>
    </font>
    <font>
      <sz val="11"/>
      <name val="宋体"/>
      <charset val="134"/>
    </font>
    <font>
      <sz val="20"/>
      <name val="方正小标宋_GBK"/>
      <charset val="134"/>
    </font>
    <font>
      <sz val="12"/>
      <color indexed="8"/>
      <name val="宋体"/>
      <charset val="134"/>
    </font>
    <font>
      <sz val="11"/>
      <color indexed="8"/>
      <name val="宋体"/>
      <charset val="134"/>
    </font>
    <font>
      <b/>
      <sz val="12"/>
      <name val="宋体"/>
      <charset val="134"/>
      <scheme val="minor"/>
    </font>
    <font>
      <sz val="12"/>
      <name val="宋体"/>
      <charset val="134"/>
      <scheme val="minor"/>
    </font>
    <font>
      <sz val="12"/>
      <name val="Times New Roman"/>
      <charset val="134"/>
    </font>
    <font>
      <sz val="9"/>
      <name val="宋体"/>
      <charset val="134"/>
      <scheme val="minor"/>
    </font>
    <font>
      <sz val="11"/>
      <color indexed="8"/>
      <name val="宋体"/>
      <charset val="134"/>
      <scheme val="minor"/>
    </font>
    <font>
      <sz val="12"/>
      <color theme="1"/>
      <name val="Times New Roman"/>
      <charset val="134"/>
    </font>
    <font>
      <sz val="9"/>
      <name val="SimSun"/>
      <charset val="134"/>
    </font>
    <font>
      <sz val="11"/>
      <color theme="1"/>
      <name val="Times New Roman"/>
      <charset val="134"/>
    </font>
    <font>
      <sz val="12"/>
      <color indexed="8"/>
      <name val="微软雅黑"/>
      <charset val="134"/>
    </font>
    <font>
      <b/>
      <sz val="12"/>
      <name val="微软雅黑"/>
      <charset val="134"/>
    </font>
    <font>
      <sz val="12"/>
      <name val="微软雅黑"/>
      <charset val="134"/>
    </font>
    <font>
      <sz val="10"/>
      <color theme="1"/>
      <name val="宋体"/>
      <charset val="134"/>
    </font>
    <font>
      <sz val="16"/>
      <name val="微软雅黑"/>
      <charset val="134"/>
    </font>
    <font>
      <sz val="10"/>
      <color rgb="FF000000"/>
      <name val="微软雅黑"/>
      <charset val="134"/>
    </font>
    <font>
      <sz val="16"/>
      <color indexed="8"/>
      <name val="微软雅黑"/>
      <charset val="134"/>
    </font>
    <font>
      <sz val="12"/>
      <color rgb="FF000000"/>
      <name val="微软雅黑"/>
      <charset val="134"/>
    </font>
    <font>
      <sz val="10"/>
      <name val="微软雅黑"/>
      <charset val="134"/>
    </font>
    <font>
      <sz val="10"/>
      <color indexed="8"/>
      <name val="微软雅黑"/>
      <charset val="134"/>
    </font>
    <font>
      <sz val="16"/>
      <color rgb="FF000000"/>
      <name val="微软雅黑"/>
      <charset val="134"/>
    </font>
    <font>
      <sz val="11"/>
      <color indexed="8"/>
      <name val="微软雅黑"/>
      <charset val="134"/>
    </font>
    <font>
      <sz val="11"/>
      <color rgb="FF000000"/>
      <name val="微软雅黑"/>
      <charset val="134"/>
    </font>
    <font>
      <sz val="16"/>
      <color theme="1"/>
      <name val="微软雅黑"/>
      <charset val="134"/>
    </font>
    <font>
      <sz val="12"/>
      <color theme="1"/>
      <name val="微软雅黑"/>
      <charset val="134"/>
    </font>
    <font>
      <b/>
      <sz val="11"/>
      <color theme="1"/>
      <name val="宋体"/>
      <charset val="134"/>
      <scheme val="minor"/>
    </font>
    <font>
      <b/>
      <sz val="11"/>
      <color rgb="FFFF0000"/>
      <name val="宋体"/>
      <charset val="134"/>
      <scheme val="minor"/>
    </font>
    <font>
      <sz val="11"/>
      <color rgb="FFFF0000"/>
      <name val="宋体"/>
      <charset val="134"/>
      <scheme val="minor"/>
    </font>
    <font>
      <sz val="12"/>
      <color rgb="FFFF0000"/>
      <name val="微软雅黑"/>
      <charset val="134"/>
    </font>
    <font>
      <sz val="12"/>
      <color rgb="FF000000"/>
      <name val="Calibri"/>
      <charset val="134"/>
    </font>
    <font>
      <sz val="11"/>
      <color theme="1"/>
      <name val="微软雅黑"/>
      <charset val="134"/>
    </font>
    <font>
      <sz val="11"/>
      <name val="宋体"/>
      <charset val="134"/>
      <scheme val="minor"/>
    </font>
    <font>
      <sz val="12"/>
      <color theme="1"/>
      <name val="宋体"/>
      <charset val="134"/>
      <scheme val="minor"/>
    </font>
    <font>
      <sz val="10"/>
      <color theme="1"/>
      <name val="宋体"/>
      <charset val="134"/>
      <scheme val="minor"/>
    </font>
    <font>
      <b/>
      <sz val="36"/>
      <color theme="1"/>
      <name val="方正黑体_gbk"/>
      <charset val="134"/>
    </font>
    <font>
      <sz val="16"/>
      <color theme="1"/>
      <name val="方正楷体_GBK"/>
      <charset val="134"/>
    </font>
    <font>
      <sz val="26"/>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font>
    <font>
      <b/>
      <sz val="11"/>
      <color rgb="FFFA7D00"/>
      <name val="宋体"/>
      <charset val="134"/>
    </font>
    <font>
      <sz val="11"/>
      <color rgb="FF006100"/>
      <name val="宋体"/>
      <charset val="134"/>
    </font>
    <font>
      <sz val="11"/>
      <color indexed="62"/>
      <name val="宋体"/>
      <charset val="134"/>
    </font>
    <font>
      <b/>
      <sz val="11"/>
      <color indexed="56"/>
      <name val="宋体"/>
      <charset val="134"/>
    </font>
    <font>
      <b/>
      <sz val="11"/>
      <color rgb="FF3F3F3F"/>
      <name val="宋体"/>
      <charset val="134"/>
    </font>
    <font>
      <sz val="11"/>
      <color rgb="FF9C6500"/>
      <name val="宋体"/>
      <charset val="134"/>
    </font>
    <font>
      <sz val="11"/>
      <color rgb="FFFF0000"/>
      <name val="宋体"/>
      <charset val="134"/>
    </font>
    <font>
      <sz val="11"/>
      <color indexed="9"/>
      <name val="宋体"/>
      <charset val="134"/>
    </font>
    <font>
      <sz val="11"/>
      <color indexed="20"/>
      <name val="宋体"/>
      <charset val="134"/>
    </font>
    <font>
      <b/>
      <sz val="11"/>
      <color indexed="52"/>
      <name val="宋体"/>
      <charset val="134"/>
    </font>
    <font>
      <b/>
      <sz val="11"/>
      <color indexed="9"/>
      <name val="宋体"/>
      <charset val="134"/>
    </font>
    <font>
      <b/>
      <sz val="10"/>
      <name val="MS Sans Serif"/>
      <charset val="134"/>
    </font>
    <font>
      <i/>
      <sz val="11"/>
      <color indexed="23"/>
      <name val="宋体"/>
      <charset val="134"/>
    </font>
    <font>
      <sz val="11"/>
      <color indexed="17"/>
      <name val="宋体"/>
      <charset val="134"/>
    </font>
    <font>
      <b/>
      <sz val="15"/>
      <color indexed="56"/>
      <name val="宋体"/>
      <charset val="134"/>
    </font>
    <font>
      <b/>
      <sz val="13"/>
      <color indexed="56"/>
      <name val="宋体"/>
      <charset val="134"/>
    </font>
    <font>
      <b/>
      <sz val="11"/>
      <color theme="0"/>
      <name val="宋体"/>
      <charset val="134"/>
    </font>
    <font>
      <sz val="11"/>
      <color indexed="52"/>
      <name val="宋体"/>
      <charset val="134"/>
    </font>
    <font>
      <sz val="11"/>
      <color indexed="60"/>
      <name val="宋体"/>
      <charset val="134"/>
    </font>
    <font>
      <sz val="12"/>
      <name val="仿宋_GB2312"/>
      <charset val="134"/>
    </font>
    <font>
      <b/>
      <sz val="11"/>
      <color indexed="63"/>
      <name val="宋体"/>
      <charset val="134"/>
    </font>
    <font>
      <b/>
      <sz val="18"/>
      <color indexed="56"/>
      <name val="宋体"/>
      <charset val="134"/>
    </font>
    <font>
      <b/>
      <sz val="11"/>
      <color indexed="8"/>
      <name val="宋体"/>
      <charset val="134"/>
    </font>
    <font>
      <sz val="11"/>
      <color indexed="10"/>
      <name val="宋体"/>
      <charset val="134"/>
    </font>
    <font>
      <b/>
      <sz val="15"/>
      <color theme="3"/>
      <name val="宋体"/>
      <charset val="134"/>
    </font>
    <font>
      <b/>
      <sz val="13"/>
      <color theme="3"/>
      <name val="宋体"/>
      <charset val="134"/>
    </font>
    <font>
      <b/>
      <sz val="11"/>
      <color theme="3"/>
      <name val="宋体"/>
      <charset val="134"/>
    </font>
    <font>
      <sz val="18"/>
      <color theme="3"/>
      <name val="宋体"/>
      <charset val="134"/>
    </font>
    <font>
      <sz val="11"/>
      <color rgb="FF9C0006"/>
      <name val="宋体"/>
      <charset val="134"/>
    </font>
    <font>
      <sz val="10"/>
      <name val="Arial"/>
      <charset val="134"/>
    </font>
    <font>
      <b/>
      <sz val="11"/>
      <color theme="1"/>
      <name val="宋体"/>
      <charset val="134"/>
    </font>
    <font>
      <i/>
      <sz val="11"/>
      <color rgb="FF7F7F7F"/>
      <name val="宋体"/>
      <charset val="134"/>
    </font>
    <font>
      <sz val="11"/>
      <color rgb="FFFA7D00"/>
      <name val="宋体"/>
      <charset val="134"/>
    </font>
    <font>
      <sz val="11"/>
      <color rgb="FF3F3F76"/>
      <name val="宋体"/>
      <charset val="134"/>
    </font>
    <font>
      <sz val="26"/>
      <color theme="1"/>
      <name val="方正小标宋_GBK"/>
      <charset val="134"/>
    </font>
  </fonts>
  <fills count="5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6"/>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58">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hair">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auto="1"/>
      </right>
      <top/>
      <bottom style="hair">
        <color rgb="FF000000"/>
      </bottom>
      <diagonal/>
    </border>
    <border>
      <left style="thin">
        <color rgb="FF000000"/>
      </left>
      <right style="thin">
        <color auto="1"/>
      </right>
      <top style="hair">
        <color rgb="FF000000"/>
      </top>
      <bottom style="hair">
        <color rgb="FF000000"/>
      </bottom>
      <diagonal/>
    </border>
    <border>
      <left style="thin">
        <color rgb="FF000000"/>
      </left>
      <right style="thin">
        <color auto="1"/>
      </right>
      <top style="hair">
        <color rgb="FF000000"/>
      </top>
      <bottom style="thin">
        <color rgb="FF000000"/>
      </bottom>
      <diagonal/>
    </border>
    <border>
      <left style="thin">
        <color rgb="FF000000"/>
      </left>
      <right style="thin">
        <color auto="1"/>
      </right>
      <top style="thin">
        <color rgb="FF000000"/>
      </top>
      <bottom style="hair">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auto="1"/>
      </right>
      <top style="thin">
        <color rgb="FF000000"/>
      </top>
      <bottom style="thin">
        <color rgb="FF000000"/>
      </bottom>
      <diagonal/>
    </border>
    <border>
      <left/>
      <right style="thin">
        <color auto="1"/>
      </right>
      <top style="hair">
        <color rgb="FF000000"/>
      </top>
      <bottom style="hair">
        <color rgb="FF000000"/>
      </bottom>
      <diagonal/>
    </border>
    <border>
      <left/>
      <right style="thin">
        <color auto="1"/>
      </right>
      <top style="hair">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diagonal/>
    </border>
    <border>
      <left/>
      <right style="thin">
        <color rgb="FF000000"/>
      </right>
      <top style="hair">
        <color rgb="FF000000"/>
      </top>
      <bottom style="hair">
        <color rgb="FF000000"/>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s>
  <cellStyleXfs count="20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3" borderId="38"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39" applyNumberFormat="0" applyFill="0" applyAlignment="0" applyProtection="0">
      <alignment vertical="center"/>
    </xf>
    <xf numFmtId="0" fontId="48" fillId="0" borderId="39" applyNumberFormat="0" applyFill="0" applyAlignment="0" applyProtection="0">
      <alignment vertical="center"/>
    </xf>
    <xf numFmtId="0" fontId="49" fillId="0" borderId="40" applyNumberFormat="0" applyFill="0" applyAlignment="0" applyProtection="0">
      <alignment vertical="center"/>
    </xf>
    <xf numFmtId="0" fontId="49" fillId="0" borderId="0" applyNumberFormat="0" applyFill="0" applyBorder="0" applyAlignment="0" applyProtection="0">
      <alignment vertical="center"/>
    </xf>
    <xf numFmtId="0" fontId="50" fillId="4" borderId="41" applyNumberFormat="0" applyAlignment="0" applyProtection="0">
      <alignment vertical="center"/>
    </xf>
    <xf numFmtId="0" fontId="51" fillId="5" borderId="42" applyNumberFormat="0" applyAlignment="0" applyProtection="0">
      <alignment vertical="center"/>
    </xf>
    <xf numFmtId="0" fontId="52" fillId="5" borderId="41" applyNumberFormat="0" applyAlignment="0" applyProtection="0">
      <alignment vertical="center"/>
    </xf>
    <xf numFmtId="0" fontId="53" fillId="6" borderId="43" applyNumberFormat="0" applyAlignment="0" applyProtection="0">
      <alignment vertical="center"/>
    </xf>
    <xf numFmtId="0" fontId="54" fillId="0" borderId="44" applyNumberFormat="0" applyFill="0" applyAlignment="0" applyProtection="0">
      <alignment vertical="center"/>
    </xf>
    <xf numFmtId="0" fontId="55" fillId="0" borderId="45" applyNumberFormat="0" applyFill="0" applyAlignment="0" applyProtection="0">
      <alignment vertical="center"/>
    </xf>
    <xf numFmtId="0" fontId="56" fillId="7" borderId="0" applyNumberFormat="0" applyBorder="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0"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60" fillId="31" borderId="0" applyNumberFormat="0" applyBorder="0" applyAlignment="0" applyProtection="0">
      <alignment vertical="center"/>
    </xf>
    <xf numFmtId="0" fontId="60" fillId="32" borderId="0" applyNumberFormat="0" applyBorder="0" applyAlignment="0" applyProtection="0">
      <alignment vertical="center"/>
    </xf>
    <xf numFmtId="0" fontId="59" fillId="33" borderId="0" applyNumberFormat="0" applyBorder="0" applyAlignment="0" applyProtection="0">
      <alignment vertical="center"/>
    </xf>
    <xf numFmtId="0" fontId="61" fillId="14" borderId="0" applyNumberFormat="0" applyBorder="0" applyAlignment="0" applyProtection="0">
      <alignment vertical="center"/>
    </xf>
    <xf numFmtId="0" fontId="1" fillId="31" borderId="0" applyNumberFormat="0" applyBorder="0" applyAlignment="0" applyProtection="0">
      <alignment vertical="center"/>
    </xf>
    <xf numFmtId="0" fontId="6" fillId="34" borderId="0" applyNumberFormat="0" applyBorder="0" applyAlignment="0" applyProtection="0">
      <alignment vertical="center"/>
    </xf>
    <xf numFmtId="0" fontId="62" fillId="5" borderId="41" applyNumberFormat="0" applyAlignment="0" applyProtection="0">
      <alignment vertical="center"/>
    </xf>
    <xf numFmtId="0" fontId="63" fillId="7" borderId="0" applyNumberFormat="0" applyBorder="0" applyAlignment="0" applyProtection="0">
      <alignment vertical="center"/>
    </xf>
    <xf numFmtId="0" fontId="1" fillId="0" borderId="0">
      <alignment vertical="center"/>
    </xf>
    <xf numFmtId="9" fontId="2"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4" fillId="35" borderId="46" applyNumberFormat="0" applyAlignment="0" applyProtection="0">
      <alignment vertical="center"/>
    </xf>
    <xf numFmtId="0" fontId="1" fillId="11" borderId="0" applyNumberFormat="0" applyBorder="0" applyAlignment="0" applyProtection="0">
      <alignment vertical="center"/>
    </xf>
    <xf numFmtId="0" fontId="1" fillId="28" borderId="0" applyNumberFormat="0" applyBorder="0" applyAlignment="0" applyProtection="0">
      <alignment vertical="center"/>
    </xf>
    <xf numFmtId="0" fontId="65" fillId="0" borderId="47" applyNumberFormat="0" applyFill="0" applyAlignment="0" applyProtection="0">
      <alignment vertical="center"/>
    </xf>
    <xf numFmtId="0" fontId="2" fillId="0" borderId="0"/>
    <xf numFmtId="0" fontId="1" fillId="15" borderId="0" applyNumberFormat="0" applyBorder="0" applyAlignment="0" applyProtection="0">
      <alignment vertical="center"/>
    </xf>
    <xf numFmtId="0" fontId="66" fillId="5" borderId="42" applyNumberFormat="0" applyAlignment="0" applyProtection="0">
      <alignment vertical="center"/>
    </xf>
    <xf numFmtId="0" fontId="61" fillId="33" borderId="0" applyNumberFormat="0" applyBorder="0" applyAlignment="0" applyProtection="0">
      <alignment vertical="center"/>
    </xf>
    <xf numFmtId="0" fontId="61" fillId="26" borderId="0" applyNumberFormat="0" applyBorder="0" applyAlignment="0" applyProtection="0">
      <alignment vertical="center"/>
    </xf>
    <xf numFmtId="0" fontId="67" fillId="9" borderId="0" applyNumberFormat="0" applyBorder="0" applyAlignment="0" applyProtection="0">
      <alignment vertical="center"/>
    </xf>
    <xf numFmtId="0" fontId="6" fillId="36" borderId="0" applyNumberFormat="0" applyBorder="0" applyAlignment="0" applyProtection="0">
      <alignment vertical="center"/>
    </xf>
    <xf numFmtId="0" fontId="6" fillId="37" borderId="0" applyNumberFormat="0" applyBorder="0" applyAlignment="0" applyProtection="0">
      <alignment vertical="center"/>
    </xf>
    <xf numFmtId="0" fontId="6" fillId="38" borderId="0" applyNumberFormat="0" applyBorder="0" applyAlignment="0" applyProtection="0">
      <alignment vertical="center"/>
    </xf>
    <xf numFmtId="0" fontId="6" fillId="35" borderId="0" applyNumberFormat="0" applyBorder="0" applyAlignment="0" applyProtection="0">
      <alignment vertical="center"/>
    </xf>
    <xf numFmtId="0" fontId="1" fillId="19" borderId="0" applyNumberFormat="0" applyBorder="0" applyAlignment="0" applyProtection="0">
      <alignment vertical="center"/>
    </xf>
    <xf numFmtId="0" fontId="2" fillId="0" borderId="0"/>
    <xf numFmtId="0" fontId="6" fillId="39" borderId="0" applyNumberFormat="0" applyBorder="0" applyAlignment="0" applyProtection="0">
      <alignment vertical="center"/>
    </xf>
    <xf numFmtId="0" fontId="6" fillId="0" borderId="0">
      <alignment vertical="center"/>
    </xf>
    <xf numFmtId="0" fontId="1" fillId="23" borderId="0" applyNumberFormat="0" applyBorder="0" applyAlignment="0" applyProtection="0">
      <alignment vertical="center"/>
    </xf>
    <xf numFmtId="0" fontId="61" fillId="10" borderId="0" applyNumberFormat="0" applyBorder="0" applyAlignment="0" applyProtection="0">
      <alignment vertical="center"/>
    </xf>
    <xf numFmtId="0" fontId="1" fillId="27" borderId="0" applyNumberFormat="0" applyBorder="0" applyAlignment="0" applyProtection="0">
      <alignment vertical="center"/>
    </xf>
    <xf numFmtId="0" fontId="6" fillId="40" borderId="0" applyNumberFormat="0" applyBorder="0" applyAlignment="0" applyProtection="0">
      <alignment vertical="center"/>
    </xf>
    <xf numFmtId="0" fontId="6" fillId="41" borderId="0" applyNumberFormat="0" applyBorder="0" applyAlignment="0" applyProtection="0">
      <alignment vertical="center"/>
    </xf>
    <xf numFmtId="0" fontId="6" fillId="42" borderId="0" applyNumberFormat="0" applyBorder="0" applyAlignment="0" applyProtection="0">
      <alignment vertical="center"/>
    </xf>
    <xf numFmtId="0" fontId="6" fillId="34" borderId="0" applyNumberFormat="0" applyBorder="0" applyAlignment="0" applyProtection="0">
      <alignment vertical="center"/>
    </xf>
    <xf numFmtId="0" fontId="68" fillId="0" borderId="0" applyNumberFormat="0" applyFill="0" applyBorder="0" applyAlignment="0" applyProtection="0">
      <alignment vertical="center"/>
    </xf>
    <xf numFmtId="0" fontId="6" fillId="40" borderId="0" applyNumberFormat="0" applyBorder="0" applyAlignment="0" applyProtection="0">
      <alignment vertical="center"/>
    </xf>
    <xf numFmtId="0" fontId="6" fillId="43" borderId="0" applyNumberFormat="0" applyBorder="0" applyAlignment="0" applyProtection="0">
      <alignment vertical="center"/>
    </xf>
    <xf numFmtId="0" fontId="69" fillId="44" borderId="0" applyNumberFormat="0" applyBorder="0" applyAlignment="0" applyProtection="0">
      <alignment vertical="center"/>
    </xf>
    <xf numFmtId="0" fontId="1" fillId="12" borderId="0" applyNumberFormat="0" applyBorder="0" applyAlignment="0" applyProtection="0">
      <alignment vertical="center"/>
    </xf>
    <xf numFmtId="0" fontId="1" fillId="16" borderId="0" applyNumberFormat="0" applyBorder="0" applyAlignment="0" applyProtection="0">
      <alignment vertical="center"/>
    </xf>
    <xf numFmtId="0" fontId="1" fillId="20" borderId="0" applyNumberFormat="0" applyBorder="0" applyAlignment="0" applyProtection="0">
      <alignment vertical="center"/>
    </xf>
    <xf numFmtId="0" fontId="1" fillId="24" borderId="0" applyNumberFormat="0" applyBorder="0" applyAlignment="0" applyProtection="0">
      <alignment vertical="center"/>
    </xf>
    <xf numFmtId="0" fontId="1" fillId="32" borderId="0" applyNumberFormat="0" applyBorder="0" applyAlignment="0" applyProtection="0">
      <alignment vertical="center"/>
    </xf>
    <xf numFmtId="0" fontId="69" fillId="45" borderId="0" applyNumberFormat="0" applyBorder="0" applyAlignment="0" applyProtection="0">
      <alignment vertical="center"/>
    </xf>
    <xf numFmtId="0" fontId="2" fillId="0" borderId="0"/>
    <xf numFmtId="0" fontId="69" fillId="41" borderId="0" applyNumberFormat="0" applyBorder="0" applyAlignment="0" applyProtection="0">
      <alignment vertical="center"/>
    </xf>
    <xf numFmtId="0" fontId="2" fillId="0" borderId="0"/>
    <xf numFmtId="0" fontId="69" fillId="42" borderId="0" applyNumberFormat="0" applyBorder="0" applyAlignment="0" applyProtection="0">
      <alignment vertical="center"/>
    </xf>
    <xf numFmtId="0" fontId="2" fillId="0" borderId="0"/>
    <xf numFmtId="0" fontId="69" fillId="46" borderId="0" applyNumberFormat="0" applyBorder="0" applyAlignment="0" applyProtection="0">
      <alignment vertical="center"/>
    </xf>
    <xf numFmtId="0" fontId="69" fillId="44" borderId="0" applyNumberFormat="0" applyBorder="0" applyAlignment="0" applyProtection="0">
      <alignment vertical="center"/>
    </xf>
    <xf numFmtId="0" fontId="69" fillId="47" borderId="0" applyNumberFormat="0" applyBorder="0" applyAlignment="0" applyProtection="0">
      <alignment vertical="center"/>
    </xf>
    <xf numFmtId="0" fontId="61" fillId="13" borderId="0" applyNumberFormat="0" applyBorder="0" applyAlignment="0" applyProtection="0">
      <alignment vertical="center"/>
    </xf>
    <xf numFmtId="0" fontId="61" fillId="17" borderId="0" applyNumberFormat="0" applyBorder="0" applyAlignment="0" applyProtection="0">
      <alignment vertical="center"/>
    </xf>
    <xf numFmtId="0" fontId="61" fillId="21" borderId="0" applyNumberFormat="0" applyBorder="0" applyAlignment="0" applyProtection="0">
      <alignment vertical="center"/>
    </xf>
    <xf numFmtId="0" fontId="61" fillId="25" borderId="0" applyNumberFormat="0" applyBorder="0" applyAlignment="0" applyProtection="0">
      <alignment vertical="center"/>
    </xf>
    <xf numFmtId="0" fontId="61" fillId="29" borderId="0" applyNumberFormat="0" applyBorder="0" applyAlignment="0" applyProtection="0">
      <alignment vertical="center"/>
    </xf>
    <xf numFmtId="0" fontId="69" fillId="48" borderId="0" applyNumberFormat="0" applyBorder="0" applyAlignment="0" applyProtection="0">
      <alignment vertical="center"/>
    </xf>
    <xf numFmtId="0" fontId="69" fillId="49" borderId="0" applyNumberFormat="0" applyBorder="0" applyAlignment="0" applyProtection="0">
      <alignment vertical="center"/>
    </xf>
    <xf numFmtId="0" fontId="69" fillId="50" borderId="0" applyNumberFormat="0" applyBorder="0" applyAlignment="0" applyProtection="0">
      <alignment vertical="center"/>
    </xf>
    <xf numFmtId="0" fontId="69" fillId="46" borderId="0" applyNumberFormat="0" applyBorder="0" applyAlignment="0" applyProtection="0">
      <alignment vertical="center"/>
    </xf>
    <xf numFmtId="0" fontId="69" fillId="51" borderId="0" applyNumberFormat="0" applyBorder="0" applyAlignment="0" applyProtection="0">
      <alignment vertical="center"/>
    </xf>
    <xf numFmtId="0" fontId="2" fillId="0" borderId="0"/>
    <xf numFmtId="0" fontId="70" fillId="36" borderId="0" applyNumberFormat="0" applyBorder="0" applyAlignment="0" applyProtection="0">
      <alignment vertical="center"/>
    </xf>
    <xf numFmtId="0" fontId="71" fillId="52" borderId="46" applyNumberFormat="0" applyAlignment="0" applyProtection="0">
      <alignment vertical="center"/>
    </xf>
    <xf numFmtId="0" fontId="1" fillId="0" borderId="0">
      <alignment vertical="center"/>
    </xf>
    <xf numFmtId="0" fontId="72" fillId="53" borderId="48" applyNumberFormat="0" applyAlignment="0" applyProtection="0">
      <alignment vertical="center"/>
    </xf>
    <xf numFmtId="0" fontId="73" fillId="0" borderId="0" applyNumberFormat="0" applyFill="0" applyBorder="0" applyAlignment="0" applyProtection="0"/>
    <xf numFmtId="0" fontId="74" fillId="0" borderId="0" applyNumberFormat="0" applyFill="0" applyBorder="0" applyAlignment="0" applyProtection="0">
      <alignment vertical="center"/>
    </xf>
    <xf numFmtId="0" fontId="1" fillId="0" borderId="0">
      <alignment vertical="center"/>
    </xf>
    <xf numFmtId="0" fontId="75" fillId="37" borderId="0" applyNumberFormat="0" applyBorder="0" applyAlignment="0" applyProtection="0">
      <alignment vertical="center"/>
    </xf>
    <xf numFmtId="0" fontId="76" fillId="0" borderId="49" applyNumberFormat="0" applyFill="0" applyAlignment="0" applyProtection="0">
      <alignment vertical="center"/>
    </xf>
    <xf numFmtId="0" fontId="77" fillId="0" borderId="50" applyNumberFormat="0" applyFill="0" applyAlignment="0" applyProtection="0">
      <alignment vertical="center"/>
    </xf>
    <xf numFmtId="0" fontId="65" fillId="0" borderId="0" applyNumberFormat="0" applyFill="0" applyBorder="0" applyAlignment="0" applyProtection="0">
      <alignment vertical="center"/>
    </xf>
    <xf numFmtId="0" fontId="78" fillId="6" borderId="43" applyNumberFormat="0" applyAlignment="0" applyProtection="0">
      <alignment vertical="center"/>
    </xf>
    <xf numFmtId="0" fontId="79" fillId="0" borderId="51" applyNumberFormat="0" applyFill="0" applyAlignment="0" applyProtection="0">
      <alignment vertical="center"/>
    </xf>
    <xf numFmtId="0" fontId="80" fillId="54" borderId="0" applyNumberFormat="0" applyBorder="0" applyAlignment="0" applyProtection="0">
      <alignment vertical="center"/>
    </xf>
    <xf numFmtId="0" fontId="2" fillId="0" borderId="0"/>
    <xf numFmtId="0" fontId="6" fillId="55" borderId="52" applyNumberFormat="0" applyFont="0" applyAlignment="0" applyProtection="0">
      <alignment vertical="center"/>
    </xf>
    <xf numFmtId="0" fontId="81" fillId="0" borderId="0"/>
    <xf numFmtId="0" fontId="82" fillId="52" borderId="53" applyNumberFormat="0" applyAlignment="0" applyProtection="0">
      <alignment vertical="center"/>
    </xf>
    <xf numFmtId="0" fontId="73" fillId="0" borderId="0" applyNumberFormat="0" applyFill="0" applyBorder="0" applyAlignment="0" applyProtection="0"/>
    <xf numFmtId="0" fontId="2" fillId="0" borderId="0">
      <alignment vertical="center"/>
    </xf>
    <xf numFmtId="0" fontId="83" fillId="0" borderId="0" applyNumberFormat="0" applyFill="0" applyBorder="0" applyAlignment="0" applyProtection="0">
      <alignment vertical="center"/>
    </xf>
    <xf numFmtId="0" fontId="84" fillId="0" borderId="54" applyNumberFormat="0" applyFill="0" applyAlignment="0" applyProtection="0">
      <alignment vertical="center"/>
    </xf>
    <xf numFmtId="0" fontId="85" fillId="0" borderId="0" applyNumberForma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alignment vertical="center"/>
    </xf>
    <xf numFmtId="9" fontId="2" fillId="0" borderId="0" applyFont="0" applyFill="0" applyBorder="0" applyAlignment="0" applyProtection="0">
      <alignment vertical="center"/>
    </xf>
    <xf numFmtId="0" fontId="86" fillId="0" borderId="55" applyNumberFormat="0" applyFill="0" applyAlignment="0" applyProtection="0">
      <alignment vertical="center"/>
    </xf>
    <xf numFmtId="0" fontId="87" fillId="0" borderId="56" applyNumberFormat="0" applyFill="0" applyAlignment="0" applyProtection="0">
      <alignment vertical="center"/>
    </xf>
    <xf numFmtId="0" fontId="88" fillId="0" borderId="57" applyNumberFormat="0" applyFill="0" applyAlignment="0" applyProtection="0">
      <alignment vertical="center"/>
    </xf>
    <xf numFmtId="43" fontId="2" fillId="0" borderId="0" applyFont="0" applyFill="0" applyBorder="0" applyAlignment="0" applyProtection="0">
      <alignment vertical="center"/>
    </xf>
    <xf numFmtId="0" fontId="88" fillId="0" borderId="0" applyNumberFormat="0" applyFill="0" applyBorder="0" applyAlignment="0" applyProtection="0">
      <alignment vertical="center"/>
    </xf>
    <xf numFmtId="0" fontId="2" fillId="0" borderId="0"/>
    <xf numFmtId="0" fontId="89" fillId="0" borderId="0" applyNumberFormat="0" applyFill="0" applyBorder="0" applyAlignment="0" applyProtection="0">
      <alignment vertical="center"/>
    </xf>
    <xf numFmtId="0" fontId="90" fillId="8" borderId="0" applyNumberFormat="0" applyBorder="0" applyAlignment="0" applyProtection="0">
      <alignment vertical="center"/>
    </xf>
    <xf numFmtId="0" fontId="90" fillId="8"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0" fillId="0" borderId="0"/>
    <xf numFmtId="0" fontId="9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alignment vertical="center"/>
    </xf>
    <xf numFmtId="0" fontId="2" fillId="0" borderId="0"/>
    <xf numFmtId="0" fontId="1" fillId="0" borderId="0">
      <alignment vertical="center"/>
    </xf>
    <xf numFmtId="0" fontId="2" fillId="0" borderId="0">
      <alignment vertical="center"/>
    </xf>
    <xf numFmtId="0" fontId="2"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91" fillId="0" borderId="0" applyNumberFormat="0" applyFont="0" applyFill="0" applyBorder="0" applyAlignment="0" applyProtection="0"/>
    <xf numFmtId="0" fontId="91" fillId="0" borderId="0"/>
    <xf numFmtId="0" fontId="6" fillId="0" borderId="0">
      <alignment vertical="center"/>
    </xf>
    <xf numFmtId="0" fontId="9" fillId="0" borderId="0"/>
    <xf numFmtId="0" fontId="63" fillId="7" borderId="0" applyNumberFormat="0" applyBorder="0" applyAlignment="0" applyProtection="0">
      <alignment vertical="center"/>
    </xf>
    <xf numFmtId="0" fontId="92" fillId="0" borderId="45" applyNumberFormat="0" applyFill="0" applyAlignment="0" applyProtection="0">
      <alignment vertical="center"/>
    </xf>
    <xf numFmtId="0" fontId="93" fillId="0" borderId="0" applyNumberFormat="0" applyFill="0" applyBorder="0" applyAlignment="0" applyProtection="0">
      <alignment vertical="center"/>
    </xf>
    <xf numFmtId="0" fontId="94" fillId="0" borderId="44" applyNumberFormat="0" applyFill="0" applyAlignment="0" applyProtection="0">
      <alignment vertical="center"/>
    </xf>
    <xf numFmtId="43" fontId="2" fillId="0" borderId="0" applyFont="0" applyFill="0" applyBorder="0" applyAlignment="0" applyProtection="0">
      <alignment vertical="center"/>
    </xf>
    <xf numFmtId="43" fontId="6" fillId="0" borderId="0" applyFont="0" applyFill="0" applyBorder="0" applyAlignment="0" applyProtection="0">
      <alignment vertical="center"/>
    </xf>
    <xf numFmtId="0" fontId="95" fillId="4" borderId="41" applyNumberFormat="0" applyAlignment="0" applyProtection="0">
      <alignment vertical="center"/>
    </xf>
    <xf numFmtId="0" fontId="61" fillId="18" borderId="0" applyNumberFormat="0" applyBorder="0" applyAlignment="0" applyProtection="0">
      <alignment vertical="center"/>
    </xf>
    <xf numFmtId="0" fontId="61" fillId="22" borderId="0" applyNumberFormat="0" applyBorder="0" applyAlignment="0" applyProtection="0">
      <alignment vertical="center"/>
    </xf>
    <xf numFmtId="0" fontId="61" fillId="30" borderId="0" applyNumberFormat="0" applyBorder="0" applyAlignment="0" applyProtection="0">
      <alignment vertical="center"/>
    </xf>
    <xf numFmtId="0" fontId="6" fillId="3" borderId="38" applyNumberFormat="0" applyFont="0" applyAlignment="0" applyProtection="0">
      <alignment vertical="center"/>
    </xf>
  </cellStyleXfs>
  <cellXfs count="246">
    <xf numFmtId="0" fontId="0" fillId="0" borderId="0" xfId="0"/>
    <xf numFmtId="0" fontId="1" fillId="0" borderId="0" xfId="177" applyAlignment="1">
      <alignment horizontal="center" vertical="center"/>
    </xf>
    <xf numFmtId="0" fontId="1" fillId="0" borderId="0" xfId="177">
      <alignment vertical="center"/>
    </xf>
    <xf numFmtId="0" fontId="1" fillId="0" borderId="0" xfId="159" applyFont="1" applyAlignment="1">
      <alignment horizontal="left" vertical="center"/>
    </xf>
    <xf numFmtId="0" fontId="2" fillId="0" borderId="0" xfId="159" applyFont="1" applyAlignment="1">
      <alignment horizontal="left" vertical="center"/>
    </xf>
    <xf numFmtId="0" fontId="3" fillId="0" borderId="0" xfId="159" applyFont="1" applyAlignment="1">
      <alignment horizontal="center" vertical="center"/>
    </xf>
    <xf numFmtId="0" fontId="4" fillId="0" borderId="0" xfId="128" applyFont="1" applyBorder="1" applyAlignment="1">
      <alignment horizontal="center" vertical="center"/>
    </xf>
    <xf numFmtId="0" fontId="2" fillId="0" borderId="0" xfId="159" applyAlignment="1">
      <alignment horizontal="center" vertical="center"/>
    </xf>
    <xf numFmtId="0" fontId="5" fillId="0" borderId="0" xfId="184" applyFont="1" applyAlignment="1">
      <alignment horizontal="center" vertical="center"/>
    </xf>
    <xf numFmtId="0" fontId="5" fillId="0" borderId="0" xfId="184" applyFont="1" applyAlignment="1">
      <alignment vertical="center"/>
    </xf>
    <xf numFmtId="0" fontId="6" fillId="0" borderId="0" xfId="184" applyFont="1">
      <alignment vertical="center"/>
    </xf>
    <xf numFmtId="0" fontId="7" fillId="0" borderId="1" xfId="159" applyFont="1" applyFill="1" applyBorder="1" applyAlignment="1">
      <alignment horizontal="center" vertical="center" wrapText="1"/>
    </xf>
    <xf numFmtId="0" fontId="7" fillId="0" borderId="2" xfId="159" applyFont="1" applyFill="1" applyBorder="1" applyAlignment="1">
      <alignment horizontal="center" vertical="center" wrapText="1"/>
    </xf>
    <xf numFmtId="0" fontId="8" fillId="0" borderId="3" xfId="159" applyFont="1" applyFill="1" applyBorder="1" applyAlignment="1">
      <alignment horizontal="center" vertical="center" wrapText="1"/>
    </xf>
    <xf numFmtId="0" fontId="8" fillId="0" borderId="4" xfId="159" applyFont="1" applyFill="1" applyBorder="1" applyAlignment="1">
      <alignment horizontal="left" vertical="center" wrapText="1"/>
    </xf>
    <xf numFmtId="0" fontId="8" fillId="0" borderId="5" xfId="159" applyFont="1" applyFill="1" applyBorder="1" applyAlignment="1">
      <alignment horizontal="center" vertical="center" wrapText="1"/>
    </xf>
    <xf numFmtId="4" fontId="9" fillId="0" borderId="5" xfId="159" applyNumberFormat="1" applyFont="1" applyFill="1" applyBorder="1" applyAlignment="1">
      <alignment horizontal="center" vertical="center" wrapText="1"/>
    </xf>
    <xf numFmtId="4" fontId="2" fillId="0" borderId="5" xfId="159" applyNumberFormat="1" applyFont="1" applyFill="1" applyBorder="1" applyAlignment="1">
      <alignment horizontal="center" vertical="center" wrapText="1"/>
    </xf>
    <xf numFmtId="4" fontId="9" fillId="0" borderId="3" xfId="159" applyNumberFormat="1" applyFont="1" applyFill="1" applyBorder="1" applyAlignment="1">
      <alignment horizontal="center" vertical="center" wrapText="1"/>
    </xf>
    <xf numFmtId="0" fontId="8" fillId="0" borderId="6" xfId="159" applyFont="1" applyFill="1" applyBorder="1" applyAlignment="1">
      <alignment horizontal="center" vertical="center" wrapText="1"/>
    </xf>
    <xf numFmtId="0" fontId="8" fillId="0" borderId="7" xfId="159" applyFont="1" applyFill="1" applyBorder="1" applyAlignment="1">
      <alignment horizontal="left" vertical="center" wrapText="1"/>
    </xf>
    <xf numFmtId="0" fontId="8" fillId="0" borderId="7" xfId="159" applyFont="1" applyFill="1" applyBorder="1" applyAlignment="1">
      <alignment horizontal="center" vertical="center" wrapText="1"/>
    </xf>
    <xf numFmtId="4" fontId="9" fillId="0" borderId="7" xfId="159" applyNumberFormat="1" applyFont="1" applyFill="1" applyBorder="1" applyAlignment="1">
      <alignment horizontal="center" vertical="center" wrapText="1"/>
    </xf>
    <xf numFmtId="4" fontId="2" fillId="0" borderId="7" xfId="159" applyNumberFormat="1" applyFont="1" applyFill="1" applyBorder="1" applyAlignment="1">
      <alignment horizontal="center" vertical="center" wrapText="1"/>
    </xf>
    <xf numFmtId="4" fontId="9" fillId="0" borderId="6" xfId="159" applyNumberFormat="1" applyFont="1" applyFill="1" applyBorder="1" applyAlignment="1">
      <alignment horizontal="center" vertical="center" wrapText="1"/>
    </xf>
    <xf numFmtId="0" fontId="10" fillId="0" borderId="0" xfId="159" applyFont="1" applyFill="1" applyBorder="1" applyAlignment="1">
      <alignment vertical="center" wrapText="1"/>
    </xf>
    <xf numFmtId="0" fontId="2" fillId="0" borderId="0" xfId="159" applyFont="1" applyAlignment="1">
      <alignment horizontal="center" vertical="center"/>
    </xf>
    <xf numFmtId="0" fontId="6" fillId="0" borderId="0" xfId="184" applyFont="1" applyAlignment="1">
      <alignment horizontal="center" vertical="center"/>
    </xf>
    <xf numFmtId="0" fontId="8" fillId="0" borderId="3" xfId="159" applyFont="1" applyFill="1" applyBorder="1" applyAlignment="1">
      <alignment horizontal="left" vertical="center" wrapText="1"/>
    </xf>
    <xf numFmtId="0" fontId="8" fillId="0" borderId="8" xfId="159" applyFont="1" applyFill="1" applyBorder="1" applyAlignment="1">
      <alignment horizontal="left" vertical="center" wrapText="1"/>
    </xf>
    <xf numFmtId="0" fontId="8" fillId="0" borderId="9" xfId="159" applyFont="1" applyFill="1" applyBorder="1" applyAlignment="1">
      <alignment horizontal="center" vertical="center" wrapText="1"/>
    </xf>
    <xf numFmtId="4" fontId="9" fillId="0" borderId="9" xfId="159" applyNumberFormat="1" applyFont="1" applyFill="1" applyBorder="1" applyAlignment="1">
      <alignment horizontal="center" vertical="center" wrapText="1"/>
    </xf>
    <xf numFmtId="4" fontId="9" fillId="0" borderId="8" xfId="159" applyNumberFormat="1" applyFont="1" applyFill="1" applyBorder="1" applyAlignment="1">
      <alignment horizontal="center" vertical="center" wrapText="1"/>
    </xf>
    <xf numFmtId="0" fontId="8" fillId="0" borderId="6" xfId="159" applyFont="1" applyFill="1" applyBorder="1" applyAlignment="1">
      <alignment horizontal="left" vertical="center" wrapText="1"/>
    </xf>
    <xf numFmtId="0" fontId="7" fillId="0" borderId="10" xfId="159" applyFont="1" applyFill="1" applyBorder="1" applyAlignment="1">
      <alignment horizontal="center" vertical="center" wrapText="1"/>
    </xf>
    <xf numFmtId="0" fontId="7" fillId="0" borderId="11" xfId="159" applyFont="1" applyFill="1" applyBorder="1" applyAlignment="1">
      <alignment horizontal="center" vertical="center" wrapText="1"/>
    </xf>
    <xf numFmtId="0" fontId="8" fillId="0" borderId="12" xfId="159" applyFont="1" applyFill="1" applyBorder="1" applyAlignment="1">
      <alignment horizontal="center" vertical="center" wrapText="1"/>
    </xf>
    <xf numFmtId="4" fontId="9" fillId="0" borderId="11" xfId="159" applyNumberFormat="1" applyFont="1" applyFill="1" applyBorder="1" applyAlignment="1">
      <alignment horizontal="center" vertical="center" wrapText="1"/>
    </xf>
    <xf numFmtId="0" fontId="8" fillId="0" borderId="13" xfId="159" applyFont="1" applyFill="1" applyBorder="1" applyAlignment="1">
      <alignment horizontal="center" vertical="center" wrapText="1"/>
    </xf>
    <xf numFmtId="0" fontId="8" fillId="0" borderId="14" xfId="159" applyFont="1" applyFill="1" applyBorder="1" applyAlignment="1">
      <alignment horizontal="center" vertical="center" wrapText="1"/>
    </xf>
    <xf numFmtId="4" fontId="9" fillId="0" borderId="15" xfId="159" applyNumberFormat="1" applyFont="1" applyFill="1" applyBorder="1" applyAlignment="1">
      <alignment horizontal="center" vertical="center" wrapText="1"/>
    </xf>
    <xf numFmtId="4" fontId="9" fillId="0" borderId="16" xfId="159" applyNumberFormat="1" applyFont="1" applyFill="1" applyBorder="1" applyAlignment="1">
      <alignment horizontal="center" vertical="center" wrapText="1"/>
    </xf>
    <xf numFmtId="4" fontId="9" fillId="0" borderId="17" xfId="159" applyNumberFormat="1" applyFont="1" applyFill="1" applyBorder="1" applyAlignment="1">
      <alignment horizontal="center" vertical="center" wrapText="1"/>
    </xf>
    <xf numFmtId="4" fontId="9" fillId="0" borderId="18" xfId="159" applyNumberFormat="1" applyFont="1" applyFill="1" applyBorder="1" applyAlignment="1">
      <alignment horizontal="center" vertical="center" wrapText="1"/>
    </xf>
    <xf numFmtId="4" fontId="9" fillId="0" borderId="19" xfId="159" applyNumberFormat="1" applyFont="1" applyFill="1" applyBorder="1" applyAlignment="1">
      <alignment horizontal="center" vertical="center" wrapText="1"/>
    </xf>
    <xf numFmtId="0" fontId="8" fillId="0" borderId="20" xfId="159" applyFont="1" applyFill="1" applyBorder="1" applyAlignment="1">
      <alignment horizontal="left" vertical="center" wrapText="1"/>
    </xf>
    <xf numFmtId="0" fontId="8" fillId="0" borderId="21" xfId="159" applyFont="1" applyFill="1" applyBorder="1" applyAlignment="1">
      <alignment horizontal="center" vertical="center" wrapText="1"/>
    </xf>
    <xf numFmtId="0" fontId="2" fillId="0" borderId="0" xfId="159"/>
    <xf numFmtId="0" fontId="5" fillId="0" borderId="0" xfId="184" applyFont="1">
      <alignment vertical="center"/>
    </xf>
    <xf numFmtId="0" fontId="11" fillId="0" borderId="0" xfId="159" applyFont="1" applyFill="1" applyAlignment="1">
      <alignment vertical="center"/>
    </xf>
    <xf numFmtId="0" fontId="11" fillId="0" borderId="0" xfId="159" applyFont="1" applyFill="1" applyAlignment="1">
      <alignment horizontal="center" vertical="center"/>
    </xf>
    <xf numFmtId="176" fontId="2" fillId="0" borderId="0" xfId="159" applyNumberFormat="1"/>
    <xf numFmtId="0" fontId="4" fillId="0" borderId="0" xfId="128" applyFont="1" applyBorder="1" applyAlignment="1">
      <alignment horizontal="center" vertical="center" wrapText="1"/>
    </xf>
    <xf numFmtId="0" fontId="2" fillId="0" borderId="0" xfId="159" applyAlignment="1">
      <alignment horizontal="center" vertical="center" wrapText="1"/>
    </xf>
    <xf numFmtId="0" fontId="2" fillId="0" borderId="0" xfId="159" applyAlignment="1">
      <alignment vertical="center"/>
    </xf>
    <xf numFmtId="0" fontId="2" fillId="0" borderId="0" xfId="128" applyFont="1" applyBorder="1" applyAlignment="1">
      <alignment horizontal="right" vertical="center"/>
    </xf>
    <xf numFmtId="0" fontId="7" fillId="0" borderId="22" xfId="159" applyFont="1" applyFill="1" applyBorder="1" applyAlignment="1">
      <alignment horizontal="center" vertical="center" wrapText="1"/>
    </xf>
    <xf numFmtId="177" fontId="12" fillId="0" borderId="11" xfId="0" applyNumberFormat="1" applyFont="1" applyFill="1" applyBorder="1" applyAlignment="1">
      <alignment horizontal="center" vertical="center" wrapText="1"/>
    </xf>
    <xf numFmtId="178" fontId="11" fillId="0" borderId="0" xfId="159" applyNumberFormat="1" applyFont="1" applyFill="1" applyAlignment="1">
      <alignment vertical="center"/>
    </xf>
    <xf numFmtId="4" fontId="9" fillId="0" borderId="23" xfId="159" applyNumberFormat="1" applyFont="1" applyFill="1" applyBorder="1" applyAlignment="1">
      <alignment horizontal="center" vertical="center" wrapText="1"/>
    </xf>
    <xf numFmtId="4" fontId="9" fillId="0" borderId="24" xfId="159" applyNumberFormat="1" applyFont="1" applyFill="1" applyBorder="1" applyAlignment="1">
      <alignment horizontal="center" vertical="center" wrapText="1"/>
    </xf>
    <xf numFmtId="0" fontId="13" fillId="0" borderId="0" xfId="159" applyFont="1" applyFill="1" applyBorder="1" applyAlignment="1">
      <alignment vertical="center" wrapText="1"/>
    </xf>
    <xf numFmtId="177" fontId="14" fillId="0" borderId="11" xfId="0" applyNumberFormat="1" applyFont="1" applyFill="1" applyBorder="1" applyAlignment="1">
      <alignment vertical="center" wrapText="1"/>
    </xf>
    <xf numFmtId="0" fontId="14" fillId="0" borderId="11" xfId="0" applyFont="1" applyFill="1" applyBorder="1" applyAlignment="1">
      <alignment vertical="center" wrapText="1"/>
    </xf>
    <xf numFmtId="0" fontId="15" fillId="0" borderId="0" xfId="157" applyFont="1" applyAlignment="1">
      <alignment horizontal="left" vertical="center"/>
    </xf>
    <xf numFmtId="0" fontId="11" fillId="0" borderId="0" xfId="157" applyFont="1" applyAlignment="1">
      <alignment horizontal="center" vertical="center"/>
    </xf>
    <xf numFmtId="0" fontId="4" fillId="0" borderId="0" xfId="157" applyFont="1" applyBorder="1" applyAlignment="1">
      <alignment horizontal="center" vertical="center" wrapText="1"/>
    </xf>
    <xf numFmtId="0" fontId="13" fillId="0" borderId="0" xfId="157" applyFont="1" applyBorder="1" applyAlignment="1">
      <alignment vertical="center" wrapText="1"/>
    </xf>
    <xf numFmtId="0" fontId="13" fillId="0" borderId="0" xfId="157" applyFont="1" applyBorder="1" applyAlignment="1">
      <alignment horizontal="center" vertical="center" wrapText="1"/>
    </xf>
    <xf numFmtId="0" fontId="13" fillId="0" borderId="0" xfId="157" applyFont="1" applyBorder="1" applyAlignment="1">
      <alignment horizontal="right" vertical="center" wrapText="1"/>
    </xf>
    <xf numFmtId="0" fontId="16" fillId="0" borderId="25" xfId="157" applyFont="1" applyBorder="1" applyAlignment="1">
      <alignment horizontal="center" vertical="center" wrapText="1"/>
    </xf>
    <xf numFmtId="0" fontId="16" fillId="0" borderId="4" xfId="157" applyFont="1" applyBorder="1" applyAlignment="1">
      <alignment horizontal="center" vertical="center" wrapText="1"/>
    </xf>
    <xf numFmtId="0" fontId="16" fillId="0" borderId="2" xfId="157" applyFont="1" applyBorder="1" applyAlignment="1">
      <alignment horizontal="center" vertical="center" wrapText="1"/>
    </xf>
    <xf numFmtId="0" fontId="16" fillId="0" borderId="10" xfId="157" applyFont="1" applyBorder="1" applyAlignment="1">
      <alignment horizontal="center" vertical="center" wrapText="1"/>
    </xf>
    <xf numFmtId="0" fontId="16" fillId="0" borderId="21" xfId="157" applyFont="1" applyBorder="1" applyAlignment="1">
      <alignment horizontal="center" vertical="center" wrapText="1"/>
    </xf>
    <xf numFmtId="0" fontId="17" fillId="0" borderId="2" xfId="157" applyFont="1" applyBorder="1" applyAlignment="1">
      <alignment horizontal="center" vertical="center" wrapText="1"/>
    </xf>
    <xf numFmtId="0" fontId="17" fillId="0" borderId="21" xfId="157" applyFont="1" applyBorder="1" applyAlignment="1">
      <alignment horizontal="center" vertical="center" wrapText="1"/>
    </xf>
    <xf numFmtId="0" fontId="17" fillId="0" borderId="10" xfId="157" applyFont="1" applyBorder="1" applyAlignment="1">
      <alignment horizontal="center" vertical="center" wrapText="1"/>
    </xf>
    <xf numFmtId="0" fontId="17" fillId="0" borderId="25" xfId="157" applyFont="1" applyBorder="1" applyAlignment="1">
      <alignment horizontal="center" vertical="center" wrapText="1"/>
    </xf>
    <xf numFmtId="0" fontId="17" fillId="0" borderId="26" xfId="157" applyFont="1" applyBorder="1" applyAlignment="1">
      <alignment vertical="center" wrapText="1"/>
    </xf>
    <xf numFmtId="4" fontId="17" fillId="0" borderId="5" xfId="157" applyNumberFormat="1" applyFont="1" applyBorder="1" applyAlignment="1">
      <alignment horizontal="center" vertical="center" wrapText="1"/>
    </xf>
    <xf numFmtId="4" fontId="17" fillId="0" borderId="9" xfId="157" applyNumberFormat="1" applyFont="1" applyBorder="1" applyAlignment="1">
      <alignment horizontal="center" vertical="center" wrapText="1"/>
    </xf>
    <xf numFmtId="4" fontId="17" fillId="0" borderId="27" xfId="157" applyNumberFormat="1" applyFont="1" applyBorder="1" applyAlignment="1">
      <alignment horizontal="center" vertical="center" wrapText="1"/>
    </xf>
    <xf numFmtId="4" fontId="17" fillId="0" borderId="13" xfId="157" applyNumberFormat="1" applyFont="1" applyBorder="1" applyAlignment="1">
      <alignment horizontal="center" vertical="center" wrapText="1"/>
    </xf>
    <xf numFmtId="0" fontId="17" fillId="0" borderId="28" xfId="157" applyFont="1" applyBorder="1" applyAlignment="1">
      <alignment horizontal="center" vertical="center" wrapText="1"/>
    </xf>
    <xf numFmtId="0" fontId="13" fillId="0" borderId="3" xfId="157" applyFont="1" applyBorder="1" applyAlignment="1">
      <alignment horizontal="left" vertical="center" wrapText="1"/>
    </xf>
    <xf numFmtId="0" fontId="18" fillId="0" borderId="0" xfId="177" applyFont="1" applyAlignment="1">
      <alignment horizontal="left" vertical="center" wrapText="1"/>
    </xf>
    <xf numFmtId="0" fontId="2" fillId="0" borderId="0" xfId="131" applyAlignment="1">
      <alignment vertical="center"/>
    </xf>
    <xf numFmtId="0" fontId="0" fillId="0" borderId="0" xfId="0" applyAlignment="1">
      <alignment vertical="center"/>
    </xf>
    <xf numFmtId="0" fontId="2" fillId="0" borderId="0" xfId="131">
      <alignment vertical="center"/>
    </xf>
    <xf numFmtId="0" fontId="17" fillId="0" borderId="0" xfId="131" applyFont="1">
      <alignment vertical="center"/>
    </xf>
    <xf numFmtId="0" fontId="19" fillId="0" borderId="0" xfId="131" applyFont="1" applyAlignment="1">
      <alignment horizontal="center" vertical="center"/>
    </xf>
    <xf numFmtId="0" fontId="17" fillId="0" borderId="29" xfId="131" applyFont="1" applyBorder="1" applyAlignment="1">
      <alignment horizontal="right" vertical="center"/>
    </xf>
    <xf numFmtId="0" fontId="15" fillId="0" borderId="11" xfId="131" applyFont="1" applyFill="1" applyBorder="1" applyAlignment="1">
      <alignment horizontal="center" vertical="top" wrapText="1"/>
    </xf>
    <xf numFmtId="0" fontId="15" fillId="0" borderId="11" xfId="131" applyFont="1" applyFill="1" applyBorder="1" applyAlignment="1">
      <alignment horizontal="center" vertical="center" wrapText="1"/>
    </xf>
    <xf numFmtId="0" fontId="15" fillId="0" borderId="11" xfId="131" applyFont="1" applyFill="1" applyBorder="1" applyAlignment="1">
      <alignment vertical="center" wrapText="1"/>
    </xf>
    <xf numFmtId="0" fontId="15" fillId="0" borderId="11" xfId="131" applyFont="1" applyFill="1" applyBorder="1" applyAlignment="1">
      <alignment vertical="top" wrapText="1"/>
    </xf>
    <xf numFmtId="0" fontId="2" fillId="0" borderId="0" xfId="131" applyAlignment="1">
      <alignment horizontal="center" vertical="center"/>
    </xf>
    <xf numFmtId="0" fontId="15" fillId="0" borderId="11" xfId="131" applyFont="1" applyFill="1" applyBorder="1" applyAlignment="1">
      <alignment horizontal="left" vertical="center" wrapText="1"/>
    </xf>
    <xf numFmtId="179" fontId="15" fillId="0" borderId="11" xfId="131" applyNumberFormat="1" applyFont="1" applyFill="1" applyBorder="1" applyAlignment="1">
      <alignment horizontal="center" vertical="center" wrapText="1"/>
    </xf>
    <xf numFmtId="0" fontId="20" fillId="0" borderId="30" xfId="0" applyFont="1" applyFill="1" applyBorder="1" applyAlignment="1">
      <alignment horizontal="left" vertical="center" wrapText="1"/>
    </xf>
    <xf numFmtId="0" fontId="20" fillId="0" borderId="0" xfId="0" applyFont="1" applyFill="1" applyBorder="1" applyAlignment="1">
      <alignment vertical="center" wrapText="1"/>
    </xf>
    <xf numFmtId="0" fontId="0" fillId="0" borderId="0" xfId="0" applyAlignment="1">
      <alignment horizontal="center" vertical="center"/>
    </xf>
    <xf numFmtId="0" fontId="20" fillId="0" borderId="0" xfId="0" applyFont="1" applyFill="1" applyBorder="1" applyAlignment="1">
      <alignment horizontal="left" vertical="center" wrapText="1"/>
    </xf>
    <xf numFmtId="0" fontId="17" fillId="0" borderId="0" xfId="131" applyFont="1" applyAlignment="1">
      <alignment vertical="center"/>
    </xf>
    <xf numFmtId="0" fontId="20" fillId="0" borderId="0" xfId="0" applyFont="1" applyFill="1" applyBorder="1" applyAlignment="1">
      <alignment horizontal="center" vertical="center" wrapText="1"/>
    </xf>
    <xf numFmtId="0" fontId="17" fillId="0" borderId="0" xfId="131" applyFont="1" applyAlignment="1">
      <alignment horizontal="center" vertical="center"/>
    </xf>
    <xf numFmtId="0" fontId="21" fillId="0" borderId="0" xfId="131" applyFont="1" applyAlignment="1">
      <alignment horizontal="center" vertical="center" wrapText="1"/>
    </xf>
    <xf numFmtId="0" fontId="17" fillId="0" borderId="0" xfId="131" applyFont="1" applyBorder="1" applyAlignment="1">
      <alignment horizontal="right" vertical="center"/>
    </xf>
    <xf numFmtId="0" fontId="17" fillId="0" borderId="11" xfId="131" applyFont="1" applyBorder="1" applyAlignment="1">
      <alignment horizontal="center" vertical="center"/>
    </xf>
    <xf numFmtId="0" fontId="22" fillId="0" borderId="11" xfId="0" applyFont="1" applyFill="1" applyBorder="1" applyAlignment="1">
      <alignment horizontal="left" vertical="center" wrapText="1"/>
    </xf>
    <xf numFmtId="0" fontId="17" fillId="0" borderId="11" xfId="131" applyFont="1" applyBorder="1">
      <alignment vertical="center"/>
    </xf>
    <xf numFmtId="0" fontId="17" fillId="0" borderId="30" xfId="131" applyFont="1" applyBorder="1">
      <alignment vertical="center"/>
    </xf>
    <xf numFmtId="0" fontId="0" fillId="0" borderId="0" xfId="0" applyAlignment="1">
      <alignment horizontal="center"/>
    </xf>
    <xf numFmtId="0" fontId="17" fillId="0" borderId="0" xfId="131" applyFont="1" applyAlignment="1">
      <alignment horizontal="left" vertical="center"/>
    </xf>
    <xf numFmtId="0" fontId="23" fillId="0" borderId="30" xfId="131" applyFont="1" applyBorder="1" applyAlignment="1">
      <alignment horizontal="left" vertical="center"/>
    </xf>
    <xf numFmtId="0" fontId="23" fillId="0" borderId="30" xfId="131" applyFont="1" applyBorder="1">
      <alignment vertical="center"/>
    </xf>
    <xf numFmtId="0" fontId="23" fillId="0" borderId="30" xfId="131" applyFont="1" applyBorder="1" applyAlignment="1">
      <alignment horizontal="center" vertical="center"/>
    </xf>
    <xf numFmtId="180" fontId="22" fillId="0" borderId="11" xfId="0" applyNumberFormat="1" applyFont="1" applyFill="1" applyBorder="1" applyAlignment="1">
      <alignment horizontal="center" vertical="center" wrapText="1"/>
    </xf>
    <xf numFmtId="0" fontId="24" fillId="0" borderId="0" xfId="131" applyFont="1" applyFill="1" applyBorder="1" applyAlignment="1">
      <alignment horizontal="left" vertical="center" wrapText="1"/>
    </xf>
    <xf numFmtId="0" fontId="24" fillId="0" borderId="0" xfId="131" applyFont="1" applyFill="1" applyBorder="1" applyAlignment="1">
      <alignment horizontal="center" vertical="center" wrapText="1"/>
    </xf>
    <xf numFmtId="0" fontId="22" fillId="0" borderId="11" xfId="0" applyFont="1" applyFill="1" applyBorder="1" applyAlignment="1">
      <alignment horizontal="center" vertical="center" wrapText="1"/>
    </xf>
    <xf numFmtId="180" fontId="15" fillId="0" borderId="11" xfId="131" applyNumberFormat="1" applyFont="1" applyFill="1" applyBorder="1" applyAlignment="1">
      <alignment horizontal="center" vertical="center" wrapText="1"/>
    </xf>
    <xf numFmtId="0" fontId="15" fillId="0" borderId="31" xfId="131" applyFont="1" applyFill="1" applyBorder="1" applyAlignment="1">
      <alignment horizontal="center" vertical="center" wrapText="1"/>
    </xf>
    <xf numFmtId="0" fontId="15" fillId="0" borderId="32" xfId="13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1" xfId="0" applyFont="1" applyFill="1" applyBorder="1" applyAlignment="1">
      <alignment horizontal="left" vertical="center" wrapText="1"/>
    </xf>
    <xf numFmtId="180" fontId="17" fillId="0" borderId="11" xfId="0" applyNumberFormat="1" applyFont="1" applyFill="1" applyBorder="1" applyAlignment="1">
      <alignment horizontal="center" vertical="center" wrapText="1"/>
    </xf>
    <xf numFmtId="180" fontId="17" fillId="0" borderId="11" xfId="0" applyNumberFormat="1" applyFont="1" applyFill="1" applyBorder="1" applyAlignment="1">
      <alignment horizontal="center" vertical="center" wrapText="1"/>
    </xf>
    <xf numFmtId="0" fontId="23" fillId="0" borderId="30" xfId="131" applyFont="1" applyBorder="1" applyAlignment="1">
      <alignment horizontal="left" vertical="center" wrapText="1"/>
    </xf>
    <xf numFmtId="0" fontId="22" fillId="0" borderId="0"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22" fillId="0" borderId="0" xfId="0" applyFont="1" applyFill="1" applyBorder="1" applyAlignment="1">
      <alignment horizontal="right" vertical="center" wrapText="1"/>
    </xf>
    <xf numFmtId="176" fontId="0" fillId="0" borderId="0" xfId="0" applyNumberFormat="1"/>
    <xf numFmtId="0" fontId="20" fillId="0" borderId="0" xfId="0" applyFont="1" applyFill="1" applyBorder="1" applyAlignment="1">
      <alignment vertical="top" wrapText="1"/>
    </xf>
    <xf numFmtId="0" fontId="26" fillId="0" borderId="0" xfId="0" applyFont="1" applyAlignment="1">
      <alignment vertical="center"/>
    </xf>
    <xf numFmtId="0" fontId="26" fillId="0" borderId="0" xfId="0" applyFont="1" applyAlignment="1">
      <alignment wrapText="1"/>
    </xf>
    <xf numFmtId="0" fontId="15"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9"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5" fillId="0" borderId="11" xfId="0" applyFont="1" applyFill="1" applyBorder="1" applyAlignment="1">
      <alignment horizontal="center" vertical="center" wrapText="1"/>
    </xf>
    <xf numFmtId="0" fontId="15" fillId="0" borderId="0" xfId="0" applyFont="1" applyAlignment="1">
      <alignment horizontal="left" vertical="center" wrapText="1"/>
    </xf>
    <xf numFmtId="179" fontId="15" fillId="0" borderId="11" xfId="0" applyNumberFormat="1" applyFont="1" applyFill="1" applyBorder="1" applyAlignment="1">
      <alignment horizontal="center" vertical="center" wrapText="1"/>
    </xf>
    <xf numFmtId="0" fontId="15" fillId="0" borderId="11" xfId="0" applyFont="1" applyFill="1" applyBorder="1" applyAlignment="1">
      <alignment horizontal="left" vertical="center" wrapText="1"/>
    </xf>
    <xf numFmtId="181" fontId="15" fillId="0" borderId="11" xfId="0" applyNumberFormat="1" applyFont="1" applyFill="1" applyBorder="1" applyAlignment="1">
      <alignment horizontal="center" vertical="center" wrapText="1"/>
    </xf>
    <xf numFmtId="0" fontId="22" fillId="0" borderId="29" xfId="0" applyFont="1" applyFill="1" applyBorder="1" applyAlignment="1">
      <alignment horizontal="right" vertical="center" wrapText="1"/>
    </xf>
    <xf numFmtId="179" fontId="22" fillId="0" borderId="11" xfId="0" applyNumberFormat="1" applyFont="1" applyFill="1" applyBorder="1" applyAlignment="1">
      <alignment horizontal="center" vertical="center" wrapText="1"/>
    </xf>
    <xf numFmtId="0" fontId="27" fillId="0" borderId="0" xfId="0" applyFont="1" applyFill="1" applyBorder="1" applyAlignment="1">
      <alignment horizontal="left" vertical="center" wrapText="1"/>
    </xf>
    <xf numFmtId="0" fontId="28" fillId="0" borderId="0" xfId="0" applyFont="1" applyAlignment="1">
      <alignment horizontal="center" vertical="center"/>
    </xf>
    <xf numFmtId="0" fontId="29" fillId="0" borderId="29" xfId="0" applyFont="1" applyBorder="1" applyAlignment="1">
      <alignment horizontal="right" vertical="center"/>
    </xf>
    <xf numFmtId="0" fontId="0" fillId="0" borderId="0" xfId="0" applyFill="1"/>
    <xf numFmtId="49" fontId="30" fillId="0" borderId="0" xfId="0" applyNumberFormat="1" applyFont="1" applyFill="1" applyAlignment="1">
      <alignment vertical="center"/>
    </xf>
    <xf numFmtId="0" fontId="0" fillId="0" borderId="0" xfId="0" applyFill="1" applyAlignment="1">
      <alignment vertical="center"/>
    </xf>
    <xf numFmtId="0" fontId="0" fillId="0" borderId="0" xfId="0" applyFill="1" applyAlignment="1">
      <alignment horizontal="center"/>
    </xf>
    <xf numFmtId="0" fontId="22" fillId="0" borderId="31"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15" fillId="0" borderId="0" xfId="0" applyFont="1" applyFill="1" applyBorder="1" applyAlignment="1">
      <alignment horizontal="left" vertical="center" wrapText="1"/>
    </xf>
    <xf numFmtId="179" fontId="0" fillId="0" borderId="0" xfId="0" applyNumberFormat="1" applyFill="1" applyAlignment="1">
      <alignment vertical="center"/>
    </xf>
    <xf numFmtId="49" fontId="31" fillId="2" borderId="0" xfId="0" applyNumberFormat="1" applyFont="1" applyFill="1" applyAlignment="1">
      <alignment vertical="center"/>
    </xf>
    <xf numFmtId="179" fontId="32" fillId="2" borderId="0" xfId="0" applyNumberFormat="1" applyFont="1" applyFill="1" applyAlignment="1">
      <alignment vertical="center"/>
    </xf>
    <xf numFmtId="49" fontId="0" fillId="0" borderId="0" xfId="0" applyNumberFormat="1" applyAlignment="1">
      <alignment horizontal="left" vertical="center"/>
    </xf>
    <xf numFmtId="0" fontId="0" fillId="0" borderId="0" xfId="0" applyAlignment="1">
      <alignment horizontal="left" vertical="center"/>
    </xf>
    <xf numFmtId="49" fontId="15" fillId="0" borderId="11" xfId="0" applyNumberFormat="1" applyFont="1" applyFill="1" applyBorder="1" applyAlignment="1">
      <alignment horizontal="center" vertical="center" wrapText="1"/>
    </xf>
    <xf numFmtId="180" fontId="15" fillId="0" borderId="11" xfId="0" applyNumberFormat="1" applyFont="1" applyFill="1" applyBorder="1" applyAlignment="1">
      <alignment horizontal="center" vertical="center" wrapText="1"/>
    </xf>
    <xf numFmtId="0" fontId="15" fillId="0" borderId="33" xfId="0" applyFont="1" applyFill="1" applyBorder="1" applyAlignment="1" applyProtection="1">
      <alignment horizontal="left" vertical="center"/>
    </xf>
    <xf numFmtId="180" fontId="29" fillId="0" borderId="11" xfId="0" applyNumberFormat="1" applyFont="1" applyBorder="1" applyAlignment="1">
      <alignment horizontal="left" vertical="center"/>
    </xf>
    <xf numFmtId="180" fontId="29" fillId="0" borderId="11" xfId="0" applyNumberFormat="1" applyFont="1" applyBorder="1" applyAlignment="1">
      <alignment horizontal="center" vertical="center"/>
    </xf>
    <xf numFmtId="0" fontId="29" fillId="0" borderId="11" xfId="0" applyFont="1" applyBorder="1" applyAlignment="1">
      <alignment horizontal="left" vertical="center"/>
    </xf>
    <xf numFmtId="0" fontId="15" fillId="0" borderId="34" xfId="0" applyFont="1" applyFill="1" applyBorder="1" applyAlignment="1" applyProtection="1">
      <alignment horizontal="left" vertical="center"/>
    </xf>
    <xf numFmtId="180" fontId="29" fillId="0" borderId="35" xfId="0" applyNumberFormat="1" applyFont="1" applyBorder="1" applyAlignment="1">
      <alignment horizontal="left" vertical="center"/>
    </xf>
    <xf numFmtId="180" fontId="29" fillId="0" borderId="35" xfId="0" applyNumberFormat="1" applyFont="1" applyBorder="1" applyAlignment="1">
      <alignment horizontal="center" vertical="center"/>
    </xf>
    <xf numFmtId="0" fontId="15" fillId="0" borderId="11" xfId="0" applyFont="1" applyFill="1" applyBorder="1" applyAlignment="1" applyProtection="1">
      <alignment horizontal="left" vertical="center"/>
    </xf>
    <xf numFmtId="0" fontId="25" fillId="0" borderId="0" xfId="0" applyFont="1" applyFill="1" applyAlignment="1">
      <alignment horizontal="center" vertical="center" wrapText="1"/>
    </xf>
    <xf numFmtId="3" fontId="17" fillId="0" borderId="0" xfId="189" applyNumberFormat="1" applyFont="1" applyAlignment="1">
      <alignment horizontal="right" vertical="center"/>
    </xf>
    <xf numFmtId="3" fontId="17" fillId="0" borderId="0" xfId="189" applyNumberFormat="1" applyFont="1" applyAlignment="1">
      <alignment horizontal="center" vertical="center"/>
    </xf>
    <xf numFmtId="0" fontId="17" fillId="0" borderId="11" xfId="0" applyNumberFormat="1" applyFont="1" applyFill="1" applyBorder="1" applyAlignment="1" applyProtection="1">
      <alignment horizontal="center" vertical="center"/>
    </xf>
    <xf numFmtId="0" fontId="17" fillId="0" borderId="11" xfId="0" applyNumberFormat="1" applyFont="1" applyFill="1" applyBorder="1" applyAlignment="1" applyProtection="1">
      <alignment vertical="center"/>
    </xf>
    <xf numFmtId="3" fontId="17" fillId="0" borderId="11" xfId="0" applyNumberFormat="1" applyFont="1" applyFill="1" applyBorder="1" applyAlignment="1" applyProtection="1">
      <alignment horizontal="center" vertical="center"/>
    </xf>
    <xf numFmtId="3" fontId="33" fillId="0" borderId="11" xfId="0" applyNumberFormat="1" applyFont="1" applyFill="1" applyBorder="1" applyAlignment="1" applyProtection="1">
      <alignment horizontal="center" vertical="center"/>
    </xf>
    <xf numFmtId="3" fontId="17" fillId="0" borderId="29" xfId="189" applyNumberFormat="1" applyFont="1" applyBorder="1" applyAlignment="1">
      <alignment horizontal="right" vertical="center"/>
    </xf>
    <xf numFmtId="0" fontId="17" fillId="0" borderId="11" xfId="162" applyFont="1" applyBorder="1" applyAlignment="1">
      <alignment horizontal="center" vertical="center" wrapText="1"/>
    </xf>
    <xf numFmtId="0" fontId="17" fillId="0" borderId="11" xfId="162" applyFont="1" applyFill="1" applyBorder="1" applyAlignment="1">
      <alignment vertical="center"/>
    </xf>
    <xf numFmtId="180" fontId="0" fillId="0" borderId="0" xfId="0" applyNumberFormat="1"/>
    <xf numFmtId="180" fontId="0" fillId="0" borderId="0" xfId="0" applyNumberFormat="1" applyAlignment="1">
      <alignment horizontal="center"/>
    </xf>
    <xf numFmtId="0" fontId="17" fillId="0" borderId="11" xfId="162" applyFont="1" applyBorder="1" applyAlignment="1">
      <alignment vertical="center"/>
    </xf>
    <xf numFmtId="180" fontId="17" fillId="0" borderId="11" xfId="162" applyNumberFormat="1" applyFont="1" applyBorder="1" applyAlignment="1">
      <alignment horizontal="center" vertical="center"/>
    </xf>
    <xf numFmtId="0" fontId="17" fillId="0" borderId="11" xfId="162" applyFont="1" applyBorder="1" applyAlignment="1">
      <alignment horizontal="center" vertical="center"/>
    </xf>
    <xf numFmtId="0" fontId="29" fillId="0" borderId="11" xfId="0" applyFont="1" applyFill="1" applyBorder="1" applyAlignment="1">
      <alignment horizontal="left" vertical="center" wrapText="1"/>
    </xf>
    <xf numFmtId="0" fontId="29" fillId="0" borderId="0" xfId="0" applyFont="1"/>
    <xf numFmtId="0" fontId="34" fillId="0" borderId="11" xfId="0" applyFont="1" applyFill="1" applyBorder="1" applyAlignment="1">
      <alignment horizontal="left" vertical="center" wrapText="1"/>
    </xf>
    <xf numFmtId="0" fontId="29" fillId="0" borderId="0" xfId="0" applyFont="1" applyAlignment="1">
      <alignment vertical="center"/>
    </xf>
    <xf numFmtId="3" fontId="22" fillId="0" borderId="11" xfId="0" applyNumberFormat="1" applyFont="1" applyFill="1" applyBorder="1" applyAlignment="1">
      <alignment horizontal="center" vertical="center" wrapText="1"/>
    </xf>
    <xf numFmtId="0" fontId="27" fillId="0" borderId="0" xfId="0" applyFont="1" applyFill="1" applyBorder="1" applyAlignment="1">
      <alignment horizontal="left" vertical="top" wrapText="1"/>
    </xf>
    <xf numFmtId="0" fontId="30" fillId="0" borderId="0" xfId="0" applyFont="1"/>
    <xf numFmtId="0" fontId="0" fillId="0" borderId="0" xfId="0" applyAlignment="1">
      <alignment vertical="center" wrapText="1"/>
    </xf>
    <xf numFmtId="0" fontId="29" fillId="0" borderId="0" xfId="0" applyFont="1" applyAlignment="1">
      <alignment horizontal="left" vertical="center" wrapText="1"/>
    </xf>
    <xf numFmtId="0" fontId="0" fillId="0" borderId="11" xfId="0" applyBorder="1" applyAlignment="1">
      <alignment vertical="center"/>
    </xf>
    <xf numFmtId="0" fontId="35" fillId="0" borderId="11" xfId="0" applyFont="1" applyBorder="1" applyAlignment="1">
      <alignment horizontal="left" vertical="center"/>
    </xf>
    <xf numFmtId="181" fontId="22" fillId="0" borderId="11" xfId="0" applyNumberFormat="1" applyFont="1" applyFill="1" applyBorder="1" applyAlignment="1">
      <alignment horizontal="center" vertical="center" wrapText="1"/>
    </xf>
    <xf numFmtId="0" fontId="0" fillId="0" borderId="0" xfId="0" applyBorder="1" applyAlignment="1">
      <alignment vertical="center"/>
    </xf>
    <xf numFmtId="0" fontId="22" fillId="0" borderId="0" xfId="0" applyFont="1" applyFill="1" applyBorder="1" applyAlignment="1">
      <alignment horizontal="center" vertical="center" wrapText="1"/>
    </xf>
    <xf numFmtId="0" fontId="36" fillId="0" borderId="0" xfId="0" applyFont="1"/>
    <xf numFmtId="0" fontId="17" fillId="0" borderId="11" xfId="0" applyFont="1" applyFill="1" applyBorder="1" applyAlignment="1">
      <alignment horizontal="center" vertical="center" wrapText="1"/>
    </xf>
    <xf numFmtId="0" fontId="36" fillId="0" borderId="0" xfId="0" applyFont="1" applyAlignment="1">
      <alignment horizontal="center"/>
    </xf>
    <xf numFmtId="179" fontId="17" fillId="0" borderId="11" xfId="0" applyNumberFormat="1" applyFont="1" applyFill="1" applyBorder="1" applyAlignment="1">
      <alignment horizontal="center" vertical="center" wrapText="1"/>
    </xf>
    <xf numFmtId="182" fontId="15" fillId="0" borderId="11" xfId="0" applyNumberFormat="1" applyFont="1" applyFill="1" applyBorder="1" applyAlignment="1">
      <alignment horizontal="center" vertical="center" wrapText="1"/>
    </xf>
    <xf numFmtId="0" fontId="17" fillId="0" borderId="36" xfId="0" applyNumberFormat="1" applyFont="1" applyFill="1" applyBorder="1" applyAlignment="1" applyProtection="1">
      <alignment horizontal="center" vertical="center"/>
    </xf>
    <xf numFmtId="0" fontId="17" fillId="0" borderId="32" xfId="0" applyNumberFormat="1" applyFont="1" applyFill="1" applyBorder="1" applyAlignment="1" applyProtection="1">
      <alignment horizontal="center" vertical="center"/>
    </xf>
    <xf numFmtId="0" fontId="17" fillId="0" borderId="32" xfId="0" applyNumberFormat="1" applyFont="1" applyFill="1" applyBorder="1" applyAlignment="1" applyProtection="1">
      <alignment horizontal="left" vertical="center"/>
    </xf>
    <xf numFmtId="0" fontId="17" fillId="0" borderId="31" xfId="0" applyNumberFormat="1" applyFont="1" applyFill="1" applyBorder="1" applyAlignment="1" applyProtection="1">
      <alignment horizontal="left" vertical="center"/>
    </xf>
    <xf numFmtId="3" fontId="17" fillId="0" borderId="37" xfId="0" applyNumberFormat="1" applyFont="1" applyFill="1" applyBorder="1" applyAlignment="1" applyProtection="1">
      <alignment horizontal="center" vertical="center"/>
    </xf>
    <xf numFmtId="0" fontId="17" fillId="0" borderId="11" xfId="0" applyNumberFormat="1" applyFont="1" applyFill="1" applyBorder="1" applyAlignment="1" applyProtection="1">
      <alignment horizontal="left" vertical="center"/>
    </xf>
    <xf numFmtId="0" fontId="37" fillId="0" borderId="0" xfId="0" applyFont="1"/>
    <xf numFmtId="0" fontId="37" fillId="0" borderId="0" xfId="0" applyFont="1" applyAlignment="1">
      <alignment horizontal="center"/>
    </xf>
    <xf numFmtId="0" fontId="36" fillId="0" borderId="0" xfId="0" applyFont="1" applyAlignment="1">
      <alignment vertical="center"/>
    </xf>
    <xf numFmtId="0" fontId="15" fillId="0" borderId="0" xfId="188" applyFont="1" applyAlignment="1">
      <alignment vertical="center"/>
    </xf>
    <xf numFmtId="0" fontId="6" fillId="0" borderId="0" xfId="188" applyAlignment="1">
      <alignment vertical="center"/>
    </xf>
    <xf numFmtId="0" fontId="3" fillId="0" borderId="0" xfId="188" applyFont="1" applyAlignment="1">
      <alignment vertical="center"/>
    </xf>
    <xf numFmtId="0" fontId="21" fillId="0" borderId="0" xfId="188" applyFont="1" applyFill="1" applyBorder="1" applyAlignment="1">
      <alignment horizontal="center" vertical="center" wrapText="1"/>
    </xf>
    <xf numFmtId="0" fontId="19" fillId="0" borderId="0" xfId="188" applyFont="1" applyFill="1" applyBorder="1" applyAlignment="1">
      <alignment horizontal="center" vertical="center" wrapText="1"/>
    </xf>
    <xf numFmtId="0" fontId="15" fillId="0" borderId="0" xfId="188" applyFont="1" applyFill="1" applyBorder="1" applyAlignment="1">
      <alignment horizontal="right" vertical="center" wrapText="1"/>
    </xf>
    <xf numFmtId="0" fontId="17" fillId="0" borderId="0" xfId="188" applyFont="1" applyFill="1" applyBorder="1" applyAlignment="1">
      <alignment horizontal="right" vertical="center" wrapText="1"/>
    </xf>
    <xf numFmtId="0" fontId="15" fillId="0" borderId="11" xfId="188" applyFont="1" applyFill="1" applyBorder="1" applyAlignment="1">
      <alignment horizontal="center" vertical="center" wrapText="1"/>
    </xf>
    <xf numFmtId="0" fontId="17" fillId="0" borderId="11" xfId="188" applyFont="1" applyFill="1" applyBorder="1" applyAlignment="1">
      <alignment horizontal="center" vertical="center" wrapText="1"/>
    </xf>
    <xf numFmtId="0" fontId="35" fillId="0" borderId="11" xfId="0" applyFont="1" applyBorder="1" applyAlignment="1">
      <alignment horizontal="center" vertical="center"/>
    </xf>
    <xf numFmtId="0" fontId="15" fillId="0" borderId="11" xfId="188" applyFont="1" applyFill="1" applyBorder="1" applyAlignment="1">
      <alignment horizontal="left" vertical="center" wrapText="1"/>
    </xf>
    <xf numFmtId="3" fontId="15" fillId="0" borderId="11" xfId="188" applyNumberFormat="1" applyFont="1" applyFill="1" applyBorder="1" applyAlignment="1">
      <alignment horizontal="center" vertical="center" wrapText="1"/>
    </xf>
    <xf numFmtId="180" fontId="15" fillId="0" borderId="11" xfId="188" applyNumberFormat="1" applyFont="1" applyFill="1" applyBorder="1" applyAlignment="1">
      <alignment horizontal="center" vertical="center" wrapText="1"/>
    </xf>
    <xf numFmtId="0" fontId="35" fillId="0" borderId="30" xfId="0" applyFont="1" applyBorder="1" applyAlignment="1">
      <alignment horizontal="center" vertical="center"/>
    </xf>
    <xf numFmtId="0" fontId="15" fillId="0" borderId="30" xfId="188" applyFont="1" applyFill="1" applyBorder="1" applyAlignment="1">
      <alignment horizontal="center" vertical="center" wrapText="1"/>
    </xf>
    <xf numFmtId="180" fontId="15" fillId="0" borderId="30" xfId="188" applyNumberFormat="1" applyFont="1" applyFill="1" applyBorder="1" applyAlignment="1">
      <alignment horizontal="center" vertical="center" wrapText="1"/>
    </xf>
    <xf numFmtId="180" fontId="17" fillId="0" borderId="30" xfId="188" applyNumberFormat="1" applyFont="1" applyFill="1" applyBorder="1" applyAlignment="1">
      <alignment horizontal="center" vertical="center" wrapText="1"/>
    </xf>
    <xf numFmtId="0" fontId="23" fillId="0" borderId="3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188" applyFont="1" applyFill="1" applyBorder="1" applyAlignment="1">
      <alignment horizontal="left" vertical="center" wrapText="1"/>
    </xf>
    <xf numFmtId="0" fontId="23" fillId="0" borderId="0" xfId="188" applyFont="1" applyFill="1" applyBorder="1" applyAlignment="1">
      <alignment horizontal="left" vertical="center" wrapText="1"/>
    </xf>
    <xf numFmtId="0" fontId="29" fillId="0" borderId="0" xfId="0" applyFont="1" applyAlignment="1">
      <alignment horizontal="left" vertical="center"/>
    </xf>
    <xf numFmtId="0" fontId="38" fillId="0" borderId="0" xfId="0" applyFont="1"/>
    <xf numFmtId="0" fontId="39" fillId="0" borderId="0" xfId="0" applyFont="1" applyAlignment="1">
      <alignment horizontal="center" vertical="center"/>
    </xf>
    <xf numFmtId="0" fontId="40" fillId="0" borderId="0" xfId="0" applyFont="1" applyAlignment="1">
      <alignment horizontal="left" vertical="center"/>
    </xf>
    <xf numFmtId="0" fontId="29" fillId="0" borderId="0" xfId="0" applyFont="1" applyAlignment="1">
      <alignment vertical="center" wrapText="1"/>
    </xf>
    <xf numFmtId="0" fontId="0" fillId="0" borderId="0" xfId="0" applyFont="1"/>
    <xf numFmtId="0" fontId="0" fillId="0" borderId="0" xfId="0" applyAlignment="1"/>
    <xf numFmtId="0" fontId="41" fillId="0" borderId="0" xfId="0" applyFont="1" applyAlignment="1">
      <alignment horizontal="center" vertical="center" wrapText="1"/>
    </xf>
  </cellXfs>
  <cellStyles count="20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着色 2 2" xfId="49"/>
    <cellStyle name="20% - 着色 6 2" xfId="50"/>
    <cellStyle name="20% - Accent4" xfId="51"/>
    <cellStyle name="计算 2" xfId="52"/>
    <cellStyle name="好_StartUp" xfId="53"/>
    <cellStyle name="常规 6" xfId="54"/>
    <cellStyle name="百分比 4" xfId="55"/>
    <cellStyle name="百分比 5" xfId="56"/>
    <cellStyle name="百分比 6" xfId="57"/>
    <cellStyle name="Input" xfId="58"/>
    <cellStyle name="20% - 着色 1 2" xfId="59"/>
    <cellStyle name="40% - 着色 5 2" xfId="60"/>
    <cellStyle name="Heading 3" xfId="61"/>
    <cellStyle name="常规 2 2 2 4" xfId="62"/>
    <cellStyle name="20% - 着色 2 2" xfId="63"/>
    <cellStyle name="输出 2" xfId="64"/>
    <cellStyle name="60% - 着色 6 2" xfId="65"/>
    <cellStyle name="着色 5 2" xfId="66"/>
    <cellStyle name="适中 2" xfId="67"/>
    <cellStyle name="20% - Accent2" xfId="68"/>
    <cellStyle name="20% - Accent3" xfId="69"/>
    <cellStyle name="20% - Accent5" xfId="70"/>
    <cellStyle name="20% - Accent6" xfId="71"/>
    <cellStyle name="20% - 着色 3 2" xfId="72"/>
    <cellStyle name="0,0_x000d_&#10;NA_x000d_&#10;" xfId="73"/>
    <cellStyle name="20% - Accent1" xfId="74"/>
    <cellStyle name="常规 13" xfId="75"/>
    <cellStyle name="20% - 着色 4 2" xfId="76"/>
    <cellStyle name="着色 1 2" xfId="77"/>
    <cellStyle name="20% - 着色 5 2" xfId="78"/>
    <cellStyle name="40% - Accent1" xfId="79"/>
    <cellStyle name="40% - Accent2" xfId="80"/>
    <cellStyle name="40% - Accent3" xfId="81"/>
    <cellStyle name="40% - Accent4" xfId="82"/>
    <cellStyle name="警告文本 2" xfId="83"/>
    <cellStyle name="40% - Accent5" xfId="84"/>
    <cellStyle name="40% - Accent6" xfId="85"/>
    <cellStyle name="Accent5" xfId="86"/>
    <cellStyle name="40% - 着色 1 2" xfId="87"/>
    <cellStyle name="40% - 着色 2 2" xfId="88"/>
    <cellStyle name="40% - 着色 3 2" xfId="89"/>
    <cellStyle name="40% - 着色 4 2" xfId="90"/>
    <cellStyle name="40% - 着色 6 2" xfId="91"/>
    <cellStyle name="60% - Accent1" xfId="92"/>
    <cellStyle name="常规 2 2" xfId="93"/>
    <cellStyle name="60% - Accent2" xfId="94"/>
    <cellStyle name="常规 2 3" xfId="95"/>
    <cellStyle name="60% - Accent3" xfId="96"/>
    <cellStyle name="常规 2 4" xfId="97"/>
    <cellStyle name="60% - Accent4" xfId="98"/>
    <cellStyle name="60% - Accent5" xfId="99"/>
    <cellStyle name="60% - Accent6" xfId="100"/>
    <cellStyle name="60% - 着色 1 2" xfId="101"/>
    <cellStyle name="60% - 着色 2 2" xfId="102"/>
    <cellStyle name="60% - 着色 3 2" xfId="103"/>
    <cellStyle name="60% - 着色 4 2" xfId="104"/>
    <cellStyle name="60% - 着色 5 2" xfId="105"/>
    <cellStyle name="Accent1" xfId="106"/>
    <cellStyle name="Accent2" xfId="107"/>
    <cellStyle name="Accent3" xfId="108"/>
    <cellStyle name="Accent4" xfId="109"/>
    <cellStyle name="Accent6" xfId="110"/>
    <cellStyle name="常规 2 3 2" xfId="111"/>
    <cellStyle name="Bad" xfId="112"/>
    <cellStyle name="Calculation" xfId="113"/>
    <cellStyle name="常规 15" xfId="114"/>
    <cellStyle name="Check Cell" xfId="115"/>
    <cellStyle name="ColLevel_0" xfId="116"/>
    <cellStyle name="Explanatory Text" xfId="117"/>
    <cellStyle name="常规 10" xfId="118"/>
    <cellStyle name="Good" xfId="119"/>
    <cellStyle name="Heading 1" xfId="120"/>
    <cellStyle name="Heading 2" xfId="121"/>
    <cellStyle name="Heading 4" xfId="122"/>
    <cellStyle name="检查单元格 2" xfId="123"/>
    <cellStyle name="Linked Cell" xfId="124"/>
    <cellStyle name="Neutral" xfId="125"/>
    <cellStyle name="常规 2 3 2 3" xfId="126"/>
    <cellStyle name="Note" xfId="127"/>
    <cellStyle name="常规_2001预算" xfId="128"/>
    <cellStyle name="Output" xfId="129"/>
    <cellStyle name="RowLevel_0" xfId="130"/>
    <cellStyle name="常规 2" xfId="131"/>
    <cellStyle name="Title" xfId="132"/>
    <cellStyle name="Total" xfId="133"/>
    <cellStyle name="Warning Text" xfId="134"/>
    <cellStyle name="百分比 2" xfId="135"/>
    <cellStyle name="百分比 2 2" xfId="136"/>
    <cellStyle name="百分比 2 2 2" xfId="137"/>
    <cellStyle name="百分比 2 2 2 2" xfId="138"/>
    <cellStyle name="百分比 2 2 2 2 2" xfId="139"/>
    <cellStyle name="百分比 3" xfId="140"/>
    <cellStyle name="百分比 3 2" xfId="141"/>
    <cellStyle name="标题 1 2" xfId="142"/>
    <cellStyle name="标题 2 2" xfId="143"/>
    <cellStyle name="标题 3 2" xfId="144"/>
    <cellStyle name="千位分隔 3" xfId="145"/>
    <cellStyle name="标题 4 2" xfId="146"/>
    <cellStyle name="常规 2 3 2 3 2" xfId="147"/>
    <cellStyle name="标题 5" xfId="148"/>
    <cellStyle name="差 2" xfId="149"/>
    <cellStyle name="差_StartUp" xfId="150"/>
    <cellStyle name="常规 11" xfId="151"/>
    <cellStyle name="常规 12" xfId="152"/>
    <cellStyle name="常规 14" xfId="153"/>
    <cellStyle name="常规 16" xfId="154"/>
    <cellStyle name="常规 17" xfId="155"/>
    <cellStyle name="常规 2 2 2" xfId="156"/>
    <cellStyle name="常规 2 2 2 2" xfId="157"/>
    <cellStyle name="常规 2 2 2 2 2" xfId="158"/>
    <cellStyle name="常规 2 2 2 2 2_2015年人代会草案" xfId="159"/>
    <cellStyle name="常规 2 2 2 2 3" xfId="160"/>
    <cellStyle name="常规 2 2 2 3" xfId="161"/>
    <cellStyle name="常规 2 2 2 3 2" xfId="162"/>
    <cellStyle name="常规 2 2 2 3 2 2" xfId="163"/>
    <cellStyle name="常规 2 2 2 3 2 2 2" xfId="164"/>
    <cellStyle name="常规 2 2 2 3 2_江苏省2014年预算执行情况、江苏省2015年预算（草案）(样表)" xfId="165"/>
    <cellStyle name="千位分隔 2" xfId="166"/>
    <cellStyle name="常规 2 2 2 3_2015年人代会草案" xfId="167"/>
    <cellStyle name="常规 2 2 2_2015年人代会草案" xfId="168"/>
    <cellStyle name="常规 2 3 2 2" xfId="169"/>
    <cellStyle name="常规 2 3 2 2 2" xfId="170"/>
    <cellStyle name="常规 2 3 2 2_2015年人代会草案" xfId="171"/>
    <cellStyle name="常规 2 3 2 3_2015年人代会草案" xfId="172"/>
    <cellStyle name="常规 2 3 2 4" xfId="173"/>
    <cellStyle name="常规 2 3_2015年人代会草案" xfId="174"/>
    <cellStyle name="常规 2 4 2" xfId="175"/>
    <cellStyle name="常规 2 4_2015年人代会草案" xfId="176"/>
    <cellStyle name="常规 3" xfId="177"/>
    <cellStyle name="常规 4" xfId="178"/>
    <cellStyle name="常规 4 2" xfId="179"/>
    <cellStyle name="常规 4 3" xfId="180"/>
    <cellStyle name="常规 5" xfId="181"/>
    <cellStyle name="常规 7" xfId="182"/>
    <cellStyle name="常规 7 2" xfId="183"/>
    <cellStyle name="常规 7 2_2015年人代会草案 2" xfId="184"/>
    <cellStyle name="常规 7_2015年人代会草案" xfId="185"/>
    <cellStyle name="常规 8" xfId="186"/>
    <cellStyle name="常规 9" xfId="187"/>
    <cellStyle name="常规_Sheet1" xfId="188"/>
    <cellStyle name="常规_YBB07" xfId="189"/>
    <cellStyle name="好 2" xfId="190"/>
    <cellStyle name="汇总 2" xfId="191"/>
    <cellStyle name="解释性文本 2" xfId="192"/>
    <cellStyle name="链接单元格 2" xfId="193"/>
    <cellStyle name="千位分隔 2 2" xfId="194"/>
    <cellStyle name="千位分隔 4" xfId="195"/>
    <cellStyle name="输入 2" xfId="196"/>
    <cellStyle name="着色 3 2" xfId="197"/>
    <cellStyle name="着色 4 2" xfId="198"/>
    <cellStyle name="着色 6 2" xfId="199"/>
    <cellStyle name="注释 2" xfId="200"/>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9:H21"/>
  <sheetViews>
    <sheetView view="pageBreakPreview" zoomScaleNormal="100" workbookViewId="0">
      <selection activeCell="J15" sqref="J15"/>
    </sheetView>
  </sheetViews>
  <sheetFormatPr defaultColWidth="9" defaultRowHeight="13.5" outlineLevelCol="7"/>
  <sheetData>
    <row r="9" s="243" customFormat="1"/>
    <row r="14" spans="1:8">
      <c r="A14" s="244"/>
      <c r="B14" s="244"/>
      <c r="C14" s="244"/>
      <c r="D14" s="244"/>
      <c r="E14" s="244"/>
      <c r="F14" s="244"/>
      <c r="G14" s="244"/>
      <c r="H14" s="244"/>
    </row>
    <row r="15" spans="1:8">
      <c r="A15" s="245" t="s">
        <v>0</v>
      </c>
      <c r="B15" s="245"/>
      <c r="C15" s="245"/>
      <c r="D15" s="245"/>
      <c r="E15" s="245"/>
      <c r="F15" s="245"/>
      <c r="G15" s="245"/>
      <c r="H15" s="244"/>
    </row>
    <row r="16" spans="1:8">
      <c r="A16" s="245"/>
      <c r="B16" s="245"/>
      <c r="C16" s="245"/>
      <c r="D16" s="245"/>
      <c r="E16" s="245"/>
      <c r="F16" s="245"/>
      <c r="G16" s="245"/>
      <c r="H16" s="244"/>
    </row>
    <row r="17" spans="1:8">
      <c r="A17" s="245"/>
      <c r="B17" s="245"/>
      <c r="C17" s="245"/>
      <c r="D17" s="245"/>
      <c r="E17" s="245"/>
      <c r="F17" s="245"/>
      <c r="G17" s="245"/>
      <c r="H17" s="244"/>
    </row>
    <row r="18" spans="1:8">
      <c r="A18" s="245"/>
      <c r="B18" s="245"/>
      <c r="C18" s="245"/>
      <c r="D18" s="245"/>
      <c r="E18" s="245"/>
      <c r="F18" s="245"/>
      <c r="G18" s="245"/>
      <c r="H18" s="244"/>
    </row>
    <row r="19" spans="1:8">
      <c r="A19" s="245"/>
      <c r="B19" s="245"/>
      <c r="C19" s="245"/>
      <c r="D19" s="245"/>
      <c r="E19" s="245"/>
      <c r="F19" s="245"/>
      <c r="G19" s="245"/>
      <c r="H19" s="244"/>
    </row>
    <row r="20" spans="1:8">
      <c r="A20" s="245"/>
      <c r="B20" s="245"/>
      <c r="C20" s="245"/>
      <c r="D20" s="245"/>
      <c r="E20" s="245"/>
      <c r="F20" s="245"/>
      <c r="G20" s="245"/>
      <c r="H20" s="244"/>
    </row>
    <row r="21" spans="1:7">
      <c r="A21" s="245"/>
      <c r="B21" s="245"/>
      <c r="C21" s="245"/>
      <c r="D21" s="245"/>
      <c r="E21" s="245"/>
      <c r="F21" s="245"/>
      <c r="G21" s="245"/>
    </row>
  </sheetData>
  <mergeCells count="1">
    <mergeCell ref="A15:G21"/>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view="pageBreakPreview" zoomScaleNormal="100" workbookViewId="0">
      <selection activeCell="H17" sqref="H17"/>
    </sheetView>
  </sheetViews>
  <sheetFormatPr defaultColWidth="9" defaultRowHeight="13.5" outlineLevelCol="7"/>
  <cols>
    <col min="1" max="1" width="37" customWidth="1"/>
    <col min="2" max="3" width="17.75" customWidth="1"/>
  </cols>
  <sheetData>
    <row r="1" s="88" customFormat="1" ht="17.25" spans="1:1">
      <c r="A1" s="192" t="s">
        <v>538</v>
      </c>
    </row>
    <row r="2" s="88" customFormat="1" ht="24.75" customHeight="1" spans="1:3">
      <c r="A2" s="131" t="s">
        <v>539</v>
      </c>
      <c r="B2" s="131"/>
      <c r="C2" s="131"/>
    </row>
    <row r="3" s="88" customFormat="1" ht="24.75" customHeight="1" spans="1:3">
      <c r="A3" s="147" t="s">
        <v>42</v>
      </c>
      <c r="B3" s="147"/>
      <c r="C3" s="147"/>
    </row>
    <row r="4" s="88" customFormat="1" ht="24.75" customHeight="1" spans="1:3">
      <c r="A4" s="121" t="s">
        <v>465</v>
      </c>
      <c r="B4" s="121" t="s">
        <v>44</v>
      </c>
      <c r="C4" s="121" t="s">
        <v>67</v>
      </c>
    </row>
    <row r="5" s="88" customFormat="1" ht="24.75" customHeight="1" spans="1:3">
      <c r="A5" s="110" t="s">
        <v>540</v>
      </c>
      <c r="B5" s="191"/>
      <c r="C5" s="191"/>
    </row>
    <row r="6" s="88" customFormat="1" ht="24.75" customHeight="1" spans="1:3">
      <c r="A6" s="110" t="s">
        <v>541</v>
      </c>
      <c r="B6" s="191"/>
      <c r="C6" s="191"/>
    </row>
    <row r="7" s="88" customFormat="1" ht="24.75" customHeight="1" spans="1:3">
      <c r="A7" s="110" t="s">
        <v>542</v>
      </c>
      <c r="B7" s="191"/>
      <c r="C7" s="191"/>
    </row>
    <row r="8" s="88" customFormat="1" ht="24.75" customHeight="1" spans="1:3">
      <c r="A8" s="110" t="s">
        <v>543</v>
      </c>
      <c r="B8" s="191"/>
      <c r="C8" s="191"/>
    </row>
    <row r="9" s="88" customFormat="1" ht="24.75" customHeight="1" spans="1:3">
      <c r="A9" s="110" t="s">
        <v>544</v>
      </c>
      <c r="B9" s="191"/>
      <c r="C9" s="191"/>
    </row>
    <row r="10" s="88" customFormat="1" ht="24.75" customHeight="1" spans="1:3">
      <c r="A10" s="110" t="s">
        <v>545</v>
      </c>
      <c r="B10" s="191"/>
      <c r="C10" s="191"/>
    </row>
    <row r="11" s="88" customFormat="1" ht="24.75" customHeight="1" spans="1:3">
      <c r="A11" s="110" t="s">
        <v>546</v>
      </c>
      <c r="B11" s="191"/>
      <c r="C11" s="191"/>
    </row>
    <row r="12" s="88" customFormat="1" ht="24.75" customHeight="1" spans="1:8">
      <c r="A12" s="110" t="s">
        <v>525</v>
      </c>
      <c r="B12" s="148">
        <v>0</v>
      </c>
      <c r="C12" s="148">
        <v>0</v>
      </c>
      <c r="D12" s="102"/>
      <c r="E12" s="102"/>
      <c r="F12" s="102"/>
      <c r="G12" s="102"/>
      <c r="H12" s="102"/>
    </row>
    <row r="13" s="88" customFormat="1" ht="24.75" customHeight="1" spans="1:8">
      <c r="A13" s="103" t="s">
        <v>547</v>
      </c>
      <c r="B13" s="105"/>
      <c r="C13" s="105"/>
      <c r="D13" s="102"/>
      <c r="E13" s="102"/>
      <c r="F13" s="102"/>
      <c r="G13" s="102"/>
      <c r="H13" s="102"/>
    </row>
    <row r="14" ht="24.75" customHeight="1" spans="1:4">
      <c r="A14" s="103" t="s">
        <v>62</v>
      </c>
      <c r="B14" s="103"/>
      <c r="C14" s="103"/>
      <c r="D14" s="101"/>
    </row>
    <row r="15" s="88" customFormat="1" spans="2:8">
      <c r="B15" s="102"/>
      <c r="C15" s="102"/>
      <c r="D15" s="102"/>
      <c r="E15" s="102"/>
      <c r="F15" s="102"/>
      <c r="G15" s="102"/>
      <c r="H15" s="102"/>
    </row>
    <row r="16" spans="2:8">
      <c r="B16" s="113"/>
      <c r="C16" s="113"/>
      <c r="D16" s="113"/>
      <c r="E16" s="113"/>
      <c r="F16" s="113"/>
      <c r="G16" s="113"/>
      <c r="H16" s="113"/>
    </row>
    <row r="17" spans="2:8">
      <c r="B17" s="113"/>
      <c r="C17" s="113"/>
      <c r="D17" s="113"/>
      <c r="E17" s="113"/>
      <c r="F17" s="113"/>
      <c r="G17" s="113"/>
      <c r="H17" s="113"/>
    </row>
  </sheetData>
  <mergeCells count="4">
    <mergeCell ref="A2:C2"/>
    <mergeCell ref="A3:C3"/>
    <mergeCell ref="A13:C13"/>
    <mergeCell ref="A14:C14"/>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view="pageBreakPreview" zoomScaleNormal="100" workbookViewId="0">
      <selection activeCell="A14" sqref="A14:C14"/>
    </sheetView>
  </sheetViews>
  <sheetFormatPr defaultColWidth="9" defaultRowHeight="13.5" outlineLevelCol="7"/>
  <cols>
    <col min="1" max="1" width="38.625" customWidth="1"/>
    <col min="2" max="3" width="18.375" customWidth="1"/>
  </cols>
  <sheetData>
    <row r="1" ht="17.25" spans="1:1">
      <c r="A1" s="190" t="s">
        <v>548</v>
      </c>
    </row>
    <row r="2" ht="22.5" spans="1:3">
      <c r="A2" s="131" t="s">
        <v>549</v>
      </c>
      <c r="B2" s="131"/>
      <c r="C2" s="131"/>
    </row>
    <row r="3" ht="24.75" customHeight="1" spans="1:3">
      <c r="A3" s="147" t="s">
        <v>42</v>
      </c>
      <c r="B3" s="147"/>
      <c r="C3" s="147"/>
    </row>
    <row r="4" ht="24.75" customHeight="1" spans="1:3">
      <c r="A4" s="121" t="s">
        <v>483</v>
      </c>
      <c r="B4" s="121" t="s">
        <v>44</v>
      </c>
      <c r="C4" s="121" t="s">
        <v>67</v>
      </c>
    </row>
    <row r="5" ht="24.75" customHeight="1" spans="1:3">
      <c r="A5" s="110" t="s">
        <v>550</v>
      </c>
      <c r="B5" s="191"/>
      <c r="C5" s="191"/>
    </row>
    <row r="6" ht="24.75" customHeight="1" spans="1:3">
      <c r="A6" s="110" t="s">
        <v>551</v>
      </c>
      <c r="B6" s="191"/>
      <c r="C6" s="191"/>
    </row>
    <row r="7" ht="24.75" customHeight="1" spans="1:3">
      <c r="A7" s="110" t="s">
        <v>552</v>
      </c>
      <c r="B7" s="191"/>
      <c r="C7" s="191"/>
    </row>
    <row r="8" ht="24.75" customHeight="1" spans="1:3">
      <c r="A8" s="110" t="s">
        <v>553</v>
      </c>
      <c r="B8" s="191"/>
      <c r="C8" s="191"/>
    </row>
    <row r="9" ht="24.75" customHeight="1" spans="1:3">
      <c r="A9" s="110" t="s">
        <v>554</v>
      </c>
      <c r="B9" s="191"/>
      <c r="C9" s="191"/>
    </row>
    <row r="10" ht="24.75" customHeight="1" spans="1:3">
      <c r="A10" s="110" t="s">
        <v>555</v>
      </c>
      <c r="B10" s="191"/>
      <c r="C10" s="191"/>
    </row>
    <row r="11" ht="24.75" customHeight="1" spans="1:3">
      <c r="A11" s="110" t="s">
        <v>556</v>
      </c>
      <c r="B11" s="191"/>
      <c r="C11" s="191"/>
    </row>
    <row r="12" ht="24.75" customHeight="1" spans="1:8">
      <c r="A12" s="110" t="s">
        <v>513</v>
      </c>
      <c r="B12" s="148">
        <v>0</v>
      </c>
      <c r="C12" s="148">
        <v>0</v>
      </c>
      <c r="D12" s="113"/>
      <c r="E12" s="113"/>
      <c r="F12" s="113"/>
      <c r="G12" s="113"/>
      <c r="H12" s="113"/>
    </row>
    <row r="13" s="88" customFormat="1" ht="24.75" customHeight="1" spans="1:8">
      <c r="A13" s="103" t="s">
        <v>557</v>
      </c>
      <c r="B13" s="105"/>
      <c r="C13" s="105"/>
      <c r="D13" s="102"/>
      <c r="E13" s="102"/>
      <c r="F13" s="102"/>
      <c r="G13" s="102"/>
      <c r="H13" s="102"/>
    </row>
    <row r="14" ht="24.75" customHeight="1" spans="1:4">
      <c r="A14" s="103" t="s">
        <v>62</v>
      </c>
      <c r="B14" s="103"/>
      <c r="C14" s="103"/>
      <c r="D14" s="101"/>
    </row>
    <row r="15" spans="2:8">
      <c r="B15" s="113"/>
      <c r="C15" s="113"/>
      <c r="D15" s="113"/>
      <c r="E15" s="113"/>
      <c r="F15" s="113"/>
      <c r="G15" s="113"/>
      <c r="H15" s="113"/>
    </row>
    <row r="16" spans="2:8">
      <c r="B16" s="113"/>
      <c r="C16" s="113"/>
      <c r="D16" s="113"/>
      <c r="E16" s="113"/>
      <c r="F16" s="113"/>
      <c r="G16" s="113"/>
      <c r="H16" s="113"/>
    </row>
    <row r="17" spans="2:8">
      <c r="B17" s="113"/>
      <c r="C17" s="113"/>
      <c r="D17" s="113"/>
      <c r="E17" s="113"/>
      <c r="F17" s="113"/>
      <c r="G17" s="113"/>
      <c r="H17" s="113"/>
    </row>
    <row r="18" spans="2:8">
      <c r="B18" s="113"/>
      <c r="C18" s="113"/>
      <c r="D18" s="113"/>
      <c r="E18" s="113"/>
      <c r="F18" s="113"/>
      <c r="G18" s="113"/>
      <c r="H18" s="113"/>
    </row>
  </sheetData>
  <mergeCells count="4">
    <mergeCell ref="A2:C2"/>
    <mergeCell ref="A3:C3"/>
    <mergeCell ref="A13:C13"/>
    <mergeCell ref="A14:C14"/>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view="pageBreakPreview" zoomScaleNormal="100" workbookViewId="0">
      <selection activeCell="C31" sqref="C31"/>
    </sheetView>
  </sheetViews>
  <sheetFormatPr defaultColWidth="9" defaultRowHeight="13.5" outlineLevelCol="7"/>
  <cols>
    <col min="1" max="1" width="47" customWidth="1"/>
    <col min="2" max="2" width="20.75" customWidth="1"/>
    <col min="5" max="5" width="53.25" customWidth="1"/>
  </cols>
  <sheetData>
    <row r="1" ht="17.25" spans="1:2">
      <c r="A1" s="130" t="s">
        <v>558</v>
      </c>
      <c r="B1" s="130"/>
    </row>
    <row r="2" ht="29.25" customHeight="1" spans="1:2">
      <c r="A2" s="131" t="s">
        <v>559</v>
      </c>
      <c r="B2" s="131"/>
    </row>
    <row r="3" ht="29.25" customHeight="1" spans="1:2">
      <c r="A3" s="147" t="s">
        <v>42</v>
      </c>
      <c r="B3" s="147"/>
    </row>
    <row r="4" ht="29.25" customHeight="1" spans="1:2">
      <c r="A4" s="121" t="s">
        <v>465</v>
      </c>
      <c r="B4" s="121" t="s">
        <v>560</v>
      </c>
    </row>
    <row r="5" ht="29.25" customHeight="1" spans="1:2">
      <c r="A5" s="110" t="s">
        <v>45</v>
      </c>
      <c r="B5" s="118">
        <v>961600</v>
      </c>
    </row>
    <row r="6" ht="29.25" customHeight="1" spans="1:2">
      <c r="A6" s="110" t="s">
        <v>46</v>
      </c>
      <c r="B6" s="118">
        <v>380000</v>
      </c>
    </row>
    <row r="7" ht="29.25" customHeight="1" spans="1:2">
      <c r="A7" s="110" t="s">
        <v>47</v>
      </c>
      <c r="B7" s="118">
        <v>300000</v>
      </c>
    </row>
    <row r="8" ht="29.25" customHeight="1" spans="1:2">
      <c r="A8" s="110" t="s">
        <v>48</v>
      </c>
      <c r="B8" s="118">
        <v>107000</v>
      </c>
    </row>
    <row r="9" ht="29.25" customHeight="1" spans="1:2">
      <c r="A9" s="110" t="s">
        <v>49</v>
      </c>
      <c r="B9" s="118">
        <v>53000</v>
      </c>
    </row>
    <row r="10" ht="29.25" customHeight="1" spans="1:2">
      <c r="A10" s="189" t="s">
        <v>50</v>
      </c>
      <c r="B10" s="118">
        <v>52000</v>
      </c>
    </row>
    <row r="11" ht="29.25" customHeight="1" spans="1:2">
      <c r="A11" s="110" t="s">
        <v>51</v>
      </c>
      <c r="B11" s="118">
        <v>29000</v>
      </c>
    </row>
    <row r="12" ht="29.25" customHeight="1" spans="1:2">
      <c r="A12" s="189" t="s">
        <v>52</v>
      </c>
      <c r="B12" s="118">
        <v>35000</v>
      </c>
    </row>
    <row r="13" ht="29.25" customHeight="1" spans="1:2">
      <c r="A13" s="189" t="s">
        <v>53</v>
      </c>
      <c r="B13" s="118">
        <v>4000</v>
      </c>
    </row>
    <row r="14" ht="29.25" customHeight="1" spans="1:8">
      <c r="A14" s="110" t="s">
        <v>54</v>
      </c>
      <c r="B14" s="118">
        <v>1600</v>
      </c>
      <c r="C14" s="113"/>
      <c r="D14" s="113"/>
      <c r="E14" s="113"/>
      <c r="F14" s="113"/>
      <c r="G14" s="113"/>
      <c r="H14" s="113"/>
    </row>
    <row r="15" ht="29.25" customHeight="1" spans="1:8">
      <c r="A15" s="110" t="s">
        <v>55</v>
      </c>
      <c r="B15" s="118">
        <v>75000</v>
      </c>
      <c r="C15" s="113"/>
      <c r="D15" s="113"/>
      <c r="E15" s="113"/>
      <c r="F15" s="113"/>
      <c r="G15" s="113"/>
      <c r="H15" s="113"/>
    </row>
    <row r="16" ht="29.25" customHeight="1" spans="1:8">
      <c r="A16" s="110" t="s">
        <v>56</v>
      </c>
      <c r="B16" s="148">
        <v>37000</v>
      </c>
      <c r="C16" s="113"/>
      <c r="D16" s="113"/>
      <c r="E16" s="113"/>
      <c r="F16" s="113"/>
      <c r="G16" s="113"/>
      <c r="H16" s="113"/>
    </row>
    <row r="17" ht="29.25" customHeight="1" spans="1:8">
      <c r="A17" s="110" t="s">
        <v>57</v>
      </c>
      <c r="B17" s="118">
        <v>5500</v>
      </c>
      <c r="C17" s="113"/>
      <c r="D17" s="113"/>
      <c r="E17" s="113"/>
      <c r="F17" s="113"/>
      <c r="G17" s="113"/>
      <c r="H17" s="113"/>
    </row>
    <row r="18" ht="29.25" customHeight="1" spans="1:8">
      <c r="A18" s="110" t="s">
        <v>58</v>
      </c>
      <c r="B18" s="118">
        <v>13000</v>
      </c>
      <c r="C18" s="113"/>
      <c r="D18" s="113"/>
      <c r="E18" s="113"/>
      <c r="F18" s="113"/>
      <c r="G18" s="113"/>
      <c r="H18" s="113"/>
    </row>
    <row r="19" ht="29.25" customHeight="1" spans="1:8">
      <c r="A19" s="110" t="s">
        <v>59</v>
      </c>
      <c r="B19" s="118">
        <v>19500</v>
      </c>
      <c r="C19" s="113"/>
      <c r="D19" s="113"/>
      <c r="E19" s="113"/>
      <c r="F19" s="113"/>
      <c r="G19" s="113"/>
      <c r="H19" s="113"/>
    </row>
    <row r="20" ht="29.25" customHeight="1" spans="1:8">
      <c r="A20" s="121" t="s">
        <v>60</v>
      </c>
      <c r="B20" s="118">
        <v>1036600</v>
      </c>
      <c r="C20" s="113"/>
      <c r="D20" s="113"/>
      <c r="E20" s="113"/>
      <c r="F20" s="113"/>
      <c r="G20" s="113"/>
      <c r="H20" s="113"/>
    </row>
    <row r="21" ht="29.25" customHeight="1" spans="1:2">
      <c r="A21" s="100" t="s">
        <v>561</v>
      </c>
      <c r="B21" s="100"/>
    </row>
  </sheetData>
  <mergeCells count="4">
    <mergeCell ref="A1:B1"/>
    <mergeCell ref="A2:B2"/>
    <mergeCell ref="A3:B3"/>
    <mergeCell ref="A21:B21"/>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view="pageBreakPreview" zoomScaleNormal="100" topLeftCell="A12" workbookViewId="0">
      <selection activeCell="C27" sqref="C27"/>
    </sheetView>
  </sheetViews>
  <sheetFormatPr defaultColWidth="9" defaultRowHeight="13.5" outlineLevelCol="7"/>
  <cols>
    <col min="1" max="1" width="45.625" customWidth="1"/>
    <col min="2" max="2" width="18" customWidth="1"/>
    <col min="3" max="3" width="9.5" customWidth="1"/>
  </cols>
  <sheetData>
    <row r="1" ht="17.25" spans="1:2">
      <c r="A1" s="130" t="s">
        <v>562</v>
      </c>
      <c r="B1" s="130"/>
    </row>
    <row r="2" ht="26.25" customHeight="1" spans="1:2">
      <c r="A2" s="131" t="s">
        <v>563</v>
      </c>
      <c r="B2" s="131"/>
    </row>
    <row r="3" ht="26.25" customHeight="1" spans="1:2">
      <c r="A3" s="181" t="s">
        <v>564</v>
      </c>
      <c r="B3" s="181"/>
    </row>
    <row r="4" ht="26.25" customHeight="1" spans="1:2">
      <c r="A4" s="182" t="s">
        <v>65</v>
      </c>
      <c r="B4" s="182" t="s">
        <v>560</v>
      </c>
    </row>
    <row r="5" ht="26.25" customHeight="1" spans="1:2">
      <c r="A5" s="183" t="s">
        <v>565</v>
      </c>
      <c r="B5" s="118">
        <v>57666</v>
      </c>
    </row>
    <row r="6" ht="26.25" customHeight="1" spans="1:2">
      <c r="A6" s="183" t="s">
        <v>566</v>
      </c>
      <c r="B6" s="118">
        <v>17996</v>
      </c>
    </row>
    <row r="7" ht="26.25" customHeight="1" spans="1:4">
      <c r="A7" s="183" t="s">
        <v>567</v>
      </c>
      <c r="B7" s="118">
        <v>167813</v>
      </c>
      <c r="C7" s="184"/>
      <c r="D7" s="184"/>
    </row>
    <row r="8" ht="26.25" customHeight="1" spans="1:2">
      <c r="A8" s="183" t="s">
        <v>568</v>
      </c>
      <c r="B8" s="118">
        <v>17658</v>
      </c>
    </row>
    <row r="9" ht="26.25" customHeight="1" spans="1:2">
      <c r="A9" s="183" t="s">
        <v>569</v>
      </c>
      <c r="B9" s="118">
        <v>8011</v>
      </c>
    </row>
    <row r="10" ht="26.25" customHeight="1" spans="1:2">
      <c r="A10" s="183" t="s">
        <v>570</v>
      </c>
      <c r="B10" s="118">
        <v>75438</v>
      </c>
    </row>
    <row r="11" ht="26.25" customHeight="1" spans="1:2">
      <c r="A11" s="183" t="s">
        <v>571</v>
      </c>
      <c r="B11" s="118">
        <v>33274</v>
      </c>
    </row>
    <row r="12" ht="26.25" customHeight="1" spans="1:2">
      <c r="A12" s="183" t="s">
        <v>572</v>
      </c>
      <c r="B12" s="118">
        <v>1868</v>
      </c>
    </row>
    <row r="13" ht="26.25" customHeight="1" spans="1:2">
      <c r="A13" s="183" t="s">
        <v>573</v>
      </c>
      <c r="B13" s="118">
        <v>46408</v>
      </c>
    </row>
    <row r="14" ht="26.25" customHeight="1" spans="1:2">
      <c r="A14" s="183" t="s">
        <v>574</v>
      </c>
      <c r="B14" s="148">
        <v>903</v>
      </c>
    </row>
    <row r="15" ht="26.25" customHeight="1" spans="1:8">
      <c r="A15" s="183" t="s">
        <v>575</v>
      </c>
      <c r="B15" s="118">
        <v>14174</v>
      </c>
      <c r="C15" s="113"/>
      <c r="D15" s="113"/>
      <c r="E15" s="113"/>
      <c r="F15" s="113"/>
      <c r="G15" s="113"/>
      <c r="H15" s="113"/>
    </row>
    <row r="16" ht="26.25" customHeight="1" spans="1:8">
      <c r="A16" s="183" t="s">
        <v>576</v>
      </c>
      <c r="B16" s="118">
        <v>1262</v>
      </c>
      <c r="C16" s="113"/>
      <c r="D16" s="113"/>
      <c r="E16" s="113"/>
      <c r="F16" s="113"/>
      <c r="G16" s="113"/>
      <c r="H16" s="113"/>
    </row>
    <row r="17" ht="26.25" customHeight="1" spans="1:8">
      <c r="A17" s="183" t="s">
        <v>577</v>
      </c>
      <c r="B17" s="118">
        <v>1692</v>
      </c>
      <c r="C17" s="113"/>
      <c r="D17" s="113"/>
      <c r="E17" s="113"/>
      <c r="F17" s="113"/>
      <c r="G17" s="113"/>
      <c r="H17" s="113"/>
    </row>
    <row r="18" ht="26.25" customHeight="1" spans="1:8">
      <c r="A18" s="183" t="s">
        <v>578</v>
      </c>
      <c r="B18" s="118">
        <v>5405</v>
      </c>
      <c r="C18" s="113"/>
      <c r="D18" s="113"/>
      <c r="E18" s="113"/>
      <c r="F18" s="113"/>
      <c r="G18" s="113"/>
      <c r="H18" s="113"/>
    </row>
    <row r="19" ht="26.25" customHeight="1" spans="1:8">
      <c r="A19" s="183" t="s">
        <v>579</v>
      </c>
      <c r="B19" s="118">
        <v>47192</v>
      </c>
      <c r="C19" s="113"/>
      <c r="D19" s="185"/>
      <c r="E19" s="185"/>
      <c r="F19" s="113"/>
      <c r="G19" s="113"/>
      <c r="H19" s="113"/>
    </row>
    <row r="20" ht="26.25" customHeight="1" spans="1:8">
      <c r="A20" s="183" t="s">
        <v>580</v>
      </c>
      <c r="B20" s="118">
        <v>1912</v>
      </c>
      <c r="C20" s="113"/>
      <c r="D20" s="185"/>
      <c r="E20" s="185"/>
      <c r="F20" s="113"/>
      <c r="G20" s="113"/>
      <c r="H20" s="113"/>
    </row>
    <row r="21" ht="26.25" customHeight="1" spans="1:8">
      <c r="A21" s="186" t="s">
        <v>581</v>
      </c>
      <c r="B21" s="187">
        <v>6700</v>
      </c>
      <c r="C21" s="113"/>
      <c r="D21" s="113"/>
      <c r="E21" s="113"/>
      <c r="F21" s="113"/>
      <c r="G21" s="113"/>
      <c r="H21" s="113"/>
    </row>
    <row r="22" ht="26.25" customHeight="1" spans="1:2">
      <c r="A22" s="186" t="s">
        <v>582</v>
      </c>
      <c r="B22" s="187">
        <v>678</v>
      </c>
    </row>
    <row r="23" ht="26.25" customHeight="1" spans="1:2">
      <c r="A23" s="186" t="s">
        <v>583</v>
      </c>
      <c r="B23" s="187">
        <v>2800</v>
      </c>
    </row>
    <row r="24" ht="26.25" customHeight="1" spans="1:2">
      <c r="A24" s="186" t="s">
        <v>584</v>
      </c>
      <c r="B24" s="187">
        <v>9100</v>
      </c>
    </row>
    <row r="25" ht="26.25" customHeight="1" spans="1:2">
      <c r="A25" s="186" t="s">
        <v>585</v>
      </c>
      <c r="B25" s="187">
        <v>50</v>
      </c>
    </row>
    <row r="26" ht="26.25" customHeight="1" spans="1:2">
      <c r="A26" s="188" t="s">
        <v>535</v>
      </c>
      <c r="B26" s="187">
        <f>SUM(B5:B25)</f>
        <v>518000</v>
      </c>
    </row>
    <row r="27" ht="26.25" customHeight="1" spans="1:2">
      <c r="A27" s="100" t="s">
        <v>561</v>
      </c>
      <c r="B27" s="100"/>
    </row>
  </sheetData>
  <mergeCells count="4">
    <mergeCell ref="A1:B1"/>
    <mergeCell ref="A2:B2"/>
    <mergeCell ref="A3:B3"/>
    <mergeCell ref="A27:B27"/>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32"/>
  <sheetViews>
    <sheetView tabSelected="1" view="pageBreakPreview" zoomScaleNormal="100" workbookViewId="0">
      <selection activeCell="J12" sqref="J12"/>
    </sheetView>
  </sheetViews>
  <sheetFormatPr defaultColWidth="9" defaultRowHeight="13.5" outlineLevelCol="3"/>
  <cols>
    <col min="1" max="1" width="36.5" customWidth="1"/>
    <col min="2" max="2" width="10.25" style="113" customWidth="1"/>
    <col min="3" max="3" width="35.125" customWidth="1"/>
    <col min="4" max="4" width="10.25" style="113" customWidth="1"/>
  </cols>
  <sheetData>
    <row r="1" customFormat="1" ht="17.25" spans="1:4">
      <c r="A1" s="130" t="s">
        <v>586</v>
      </c>
      <c r="B1" s="130"/>
      <c r="D1" s="113"/>
    </row>
    <row r="2" customFormat="1" ht="26.25" customHeight="1" spans="1:4">
      <c r="A2" s="174" t="s">
        <v>587</v>
      </c>
      <c r="B2" s="174"/>
      <c r="C2" s="174"/>
      <c r="D2" s="174"/>
    </row>
    <row r="3" customFormat="1" ht="26.25" customHeight="1" spans="1:4">
      <c r="A3" s="175" t="s">
        <v>564</v>
      </c>
      <c r="B3" s="176"/>
      <c r="C3" s="175"/>
      <c r="D3" s="176"/>
    </row>
    <row r="4" ht="17.25" spans="1:4">
      <c r="A4" s="177" t="s">
        <v>588</v>
      </c>
      <c r="B4" s="177" t="s">
        <v>589</v>
      </c>
      <c r="C4" s="177" t="s">
        <v>588</v>
      </c>
      <c r="D4" s="177" t="s">
        <v>589</v>
      </c>
    </row>
    <row r="5" ht="17.25" spans="1:4">
      <c r="A5" s="178" t="s">
        <v>590</v>
      </c>
      <c r="B5" s="179">
        <v>1036600</v>
      </c>
      <c r="C5" s="178" t="s">
        <v>591</v>
      </c>
      <c r="D5" s="179">
        <v>518000</v>
      </c>
    </row>
    <row r="6" ht="17.25" spans="1:4">
      <c r="A6" s="178" t="s">
        <v>523</v>
      </c>
      <c r="B6" s="179">
        <v>55311</v>
      </c>
      <c r="C6" s="178" t="s">
        <v>592</v>
      </c>
      <c r="D6" s="179">
        <v>0</v>
      </c>
    </row>
    <row r="7" ht="17.25" spans="1:4">
      <c r="A7" s="178" t="s">
        <v>593</v>
      </c>
      <c r="B7" s="179">
        <v>55311</v>
      </c>
      <c r="C7" s="178" t="s">
        <v>594</v>
      </c>
      <c r="D7" s="179">
        <v>0</v>
      </c>
    </row>
    <row r="8" ht="17.25" spans="1:4">
      <c r="A8" s="178" t="s">
        <v>595</v>
      </c>
      <c r="B8" s="179">
        <v>0</v>
      </c>
      <c r="C8" s="178" t="s">
        <v>596</v>
      </c>
      <c r="D8" s="179">
        <v>0</v>
      </c>
    </row>
    <row r="9" ht="17.25" spans="1:4">
      <c r="A9" s="178" t="s">
        <v>597</v>
      </c>
      <c r="B9" s="179">
        <v>0</v>
      </c>
      <c r="C9" s="178" t="s">
        <v>598</v>
      </c>
      <c r="D9" s="179">
        <v>0</v>
      </c>
    </row>
    <row r="10" ht="17.25" spans="1:4">
      <c r="A10" s="178" t="s">
        <v>599</v>
      </c>
      <c r="B10" s="179">
        <v>0</v>
      </c>
      <c r="C10" s="178" t="s">
        <v>600</v>
      </c>
      <c r="D10" s="179">
        <f>B32-D5-D24</f>
        <v>625911</v>
      </c>
    </row>
    <row r="11" ht="17.25" spans="1:4">
      <c r="A11" s="178" t="s">
        <v>601</v>
      </c>
      <c r="B11" s="179">
        <v>0</v>
      </c>
      <c r="C11" s="178"/>
      <c r="D11" s="179"/>
    </row>
    <row r="12" ht="17.25" spans="1:4">
      <c r="A12" s="178" t="s">
        <v>524</v>
      </c>
      <c r="B12" s="180">
        <v>54000</v>
      </c>
      <c r="C12" s="178"/>
      <c r="D12" s="179"/>
    </row>
    <row r="13" ht="17.25" spans="1:4">
      <c r="A13" s="178" t="s">
        <v>602</v>
      </c>
      <c r="B13" s="179">
        <v>0</v>
      </c>
      <c r="C13" s="178" t="s">
        <v>536</v>
      </c>
      <c r="D13" s="179">
        <v>0</v>
      </c>
    </row>
    <row r="14" ht="17.25" spans="1:4">
      <c r="A14" s="178" t="s">
        <v>603</v>
      </c>
      <c r="B14" s="179">
        <v>0</v>
      </c>
      <c r="C14" s="178" t="s">
        <v>91</v>
      </c>
      <c r="D14" s="179">
        <v>0</v>
      </c>
    </row>
    <row r="15" ht="17.25" spans="1:4">
      <c r="A15" s="178" t="s">
        <v>478</v>
      </c>
      <c r="B15" s="179">
        <v>0</v>
      </c>
      <c r="C15" s="178" t="s">
        <v>604</v>
      </c>
      <c r="D15" s="179">
        <v>0</v>
      </c>
    </row>
    <row r="16" ht="17.25" spans="1:4">
      <c r="A16" s="178" t="s">
        <v>605</v>
      </c>
      <c r="B16" s="179">
        <v>0</v>
      </c>
      <c r="C16" s="178" t="s">
        <v>606</v>
      </c>
      <c r="D16" s="179">
        <v>0</v>
      </c>
    </row>
    <row r="17" ht="17.25" spans="1:4">
      <c r="A17" s="178" t="s">
        <v>607</v>
      </c>
      <c r="B17" s="179">
        <v>0</v>
      </c>
      <c r="C17" s="178" t="s">
        <v>608</v>
      </c>
      <c r="D17" s="179">
        <v>0</v>
      </c>
    </row>
    <row r="18" ht="17.25" spans="1:4">
      <c r="A18" s="178" t="s">
        <v>609</v>
      </c>
      <c r="B18" s="179">
        <v>0</v>
      </c>
      <c r="C18" s="178" t="s">
        <v>610</v>
      </c>
      <c r="D18" s="179">
        <v>0</v>
      </c>
    </row>
    <row r="19" ht="17.25" spans="1:4">
      <c r="A19" s="178" t="s">
        <v>611</v>
      </c>
      <c r="B19" s="179">
        <v>0</v>
      </c>
      <c r="C19" s="178" t="s">
        <v>612</v>
      </c>
      <c r="D19" s="179">
        <v>0</v>
      </c>
    </row>
    <row r="20" ht="17.25" spans="1:4">
      <c r="A20" s="178" t="s">
        <v>613</v>
      </c>
      <c r="B20" s="179">
        <v>0</v>
      </c>
      <c r="C20" s="178"/>
      <c r="D20" s="179"/>
    </row>
    <row r="21" ht="17.25" spans="1:4">
      <c r="A21" s="178" t="s">
        <v>614</v>
      </c>
      <c r="B21" s="179">
        <v>0</v>
      </c>
      <c r="C21" s="178" t="s">
        <v>615</v>
      </c>
      <c r="D21" s="179">
        <v>0</v>
      </c>
    </row>
    <row r="22" ht="17.25" spans="1:4">
      <c r="A22" s="178" t="s">
        <v>616</v>
      </c>
      <c r="B22" s="179">
        <v>0</v>
      </c>
      <c r="C22" s="178" t="s">
        <v>617</v>
      </c>
      <c r="D22" s="179">
        <v>0</v>
      </c>
    </row>
    <row r="23" ht="17.25" spans="1:4">
      <c r="A23" s="178" t="s">
        <v>618</v>
      </c>
      <c r="B23" s="179">
        <v>0</v>
      </c>
      <c r="C23" s="178" t="s">
        <v>619</v>
      </c>
      <c r="D23" s="179">
        <v>0</v>
      </c>
    </row>
    <row r="24" ht="17.25" spans="1:4">
      <c r="A24" s="178" t="s">
        <v>620</v>
      </c>
      <c r="B24" s="179">
        <v>118000</v>
      </c>
      <c r="C24" s="178" t="s">
        <v>621</v>
      </c>
      <c r="D24" s="179">
        <v>120000</v>
      </c>
    </row>
    <row r="25" ht="17.25" spans="1:4">
      <c r="A25" s="178" t="s">
        <v>622</v>
      </c>
      <c r="B25" s="179">
        <v>0</v>
      </c>
      <c r="C25" s="178" t="s">
        <v>83</v>
      </c>
      <c r="D25" s="179">
        <v>0</v>
      </c>
    </row>
    <row r="26" ht="17.25" spans="1:4">
      <c r="A26" s="178" t="s">
        <v>623</v>
      </c>
      <c r="B26" s="179">
        <v>0</v>
      </c>
      <c r="C26" s="178" t="s">
        <v>624</v>
      </c>
      <c r="D26" s="179">
        <v>0</v>
      </c>
    </row>
    <row r="27" ht="17.25" spans="1:4">
      <c r="A27" s="178" t="s">
        <v>625</v>
      </c>
      <c r="B27" s="179">
        <v>0</v>
      </c>
      <c r="C27" s="178" t="s">
        <v>626</v>
      </c>
      <c r="D27" s="179">
        <v>0</v>
      </c>
    </row>
    <row r="28" ht="17.25" spans="1:4">
      <c r="A28" s="178"/>
      <c r="B28" s="179"/>
      <c r="C28" s="178" t="s">
        <v>627</v>
      </c>
      <c r="D28" s="179">
        <v>0</v>
      </c>
    </row>
    <row r="29" ht="17.25" spans="1:4">
      <c r="A29" s="178"/>
      <c r="B29" s="179"/>
      <c r="C29" s="178" t="s">
        <v>628</v>
      </c>
      <c r="D29" s="179">
        <v>0</v>
      </c>
    </row>
    <row r="30" ht="17.25" spans="1:4">
      <c r="A30" s="178"/>
      <c r="B30" s="179"/>
      <c r="C30" s="178" t="s">
        <v>629</v>
      </c>
      <c r="D30" s="179">
        <v>0</v>
      </c>
    </row>
    <row r="31" ht="17.25" spans="1:4">
      <c r="A31" s="178"/>
      <c r="B31" s="179"/>
      <c r="C31" s="178" t="s">
        <v>630</v>
      </c>
      <c r="D31" s="179">
        <v>0</v>
      </c>
    </row>
    <row r="32" ht="17.25" spans="1:4">
      <c r="A32" s="177" t="s">
        <v>631</v>
      </c>
      <c r="B32" s="179">
        <f>B5+B6+B12+B13+B24</f>
        <v>1263911</v>
      </c>
      <c r="C32" s="177" t="s">
        <v>632</v>
      </c>
      <c r="D32" s="179">
        <f>D5+D10+D29</f>
        <v>1143911</v>
      </c>
    </row>
  </sheetData>
  <mergeCells count="3">
    <mergeCell ref="A1:B1"/>
    <mergeCell ref="A2:D2"/>
    <mergeCell ref="A3:D3"/>
  </mergeCells>
  <printOptions horizontalCentered="1"/>
  <pageMargins left="0.708333333333333" right="0.708333333333333" top="0.747916666666667" bottom="0.747916666666667" header="0.314583333333333" footer="0.314583333333333"/>
  <pageSetup paperSize="9" scale="88"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3"/>
  <sheetViews>
    <sheetView view="pageBreakPreview" zoomScaleNormal="100" workbookViewId="0">
      <selection activeCell="E18" sqref="E18"/>
    </sheetView>
  </sheetViews>
  <sheetFormatPr defaultColWidth="9" defaultRowHeight="13.5" outlineLevelCol="2"/>
  <cols>
    <col min="1" max="1" width="13.625" style="162" customWidth="1"/>
    <col min="2" max="2" width="46.125" style="163" customWidth="1"/>
    <col min="3" max="3" width="17.25" style="102" customWidth="1"/>
    <col min="4" max="16384" width="9" style="88"/>
  </cols>
  <sheetData>
    <row r="1" ht="17.25" spans="1:2">
      <c r="A1" s="158" t="s">
        <v>633</v>
      </c>
      <c r="B1" s="158"/>
    </row>
    <row r="2" ht="22.5" spans="1:3">
      <c r="A2" s="138" t="s">
        <v>634</v>
      </c>
      <c r="B2" s="138"/>
      <c r="C2" s="138"/>
    </row>
    <row r="3" ht="17.25" spans="1:3">
      <c r="A3" s="140" t="s">
        <v>42</v>
      </c>
      <c r="B3" s="140"/>
      <c r="C3" s="140"/>
    </row>
    <row r="4" ht="17.25" spans="1:3">
      <c r="A4" s="164" t="s">
        <v>95</v>
      </c>
      <c r="B4" s="142" t="s">
        <v>65</v>
      </c>
      <c r="C4" s="142" t="s">
        <v>560</v>
      </c>
    </row>
    <row r="5" ht="17.25" spans="1:3">
      <c r="A5" s="142" t="s">
        <v>635</v>
      </c>
      <c r="B5" s="142"/>
      <c r="C5" s="165">
        <v>518000</v>
      </c>
    </row>
    <row r="6" ht="17.25" spans="1:3">
      <c r="A6" s="166" t="s">
        <v>636</v>
      </c>
      <c r="B6" s="167" t="s">
        <v>68</v>
      </c>
      <c r="C6" s="168">
        <v>57666</v>
      </c>
    </row>
    <row r="7" ht="17.25" spans="1:3">
      <c r="A7" s="166" t="s">
        <v>637</v>
      </c>
      <c r="B7" s="167" t="s">
        <v>638</v>
      </c>
      <c r="C7" s="168">
        <v>1506</v>
      </c>
    </row>
    <row r="8" ht="17.25" spans="1:3">
      <c r="A8" s="166" t="s">
        <v>639</v>
      </c>
      <c r="B8" s="167" t="s">
        <v>640</v>
      </c>
      <c r="C8" s="168">
        <v>1251</v>
      </c>
    </row>
    <row r="9" ht="17.25" spans="1:3">
      <c r="A9" s="166" t="s">
        <v>641</v>
      </c>
      <c r="B9" s="167" t="s">
        <v>642</v>
      </c>
      <c r="C9" s="168">
        <v>79</v>
      </c>
    </row>
    <row r="10" ht="17.25" spans="1:3">
      <c r="A10" s="166" t="s">
        <v>643</v>
      </c>
      <c r="B10" s="167" t="s">
        <v>644</v>
      </c>
      <c r="C10" s="168">
        <v>50</v>
      </c>
    </row>
    <row r="11" ht="17.25" spans="1:3">
      <c r="A11" s="166" t="s">
        <v>645</v>
      </c>
      <c r="B11" s="167" t="s">
        <v>646</v>
      </c>
      <c r="C11" s="168">
        <v>53</v>
      </c>
    </row>
    <row r="12" ht="17.25" spans="1:3">
      <c r="A12" s="166" t="s">
        <v>647</v>
      </c>
      <c r="B12" s="167" t="s">
        <v>648</v>
      </c>
      <c r="C12" s="168">
        <v>73</v>
      </c>
    </row>
    <row r="13" ht="17.25" spans="1:3">
      <c r="A13" s="166" t="s">
        <v>649</v>
      </c>
      <c r="B13" s="167" t="s">
        <v>650</v>
      </c>
      <c r="C13" s="168">
        <v>1429</v>
      </c>
    </row>
    <row r="14" ht="17.25" spans="1:3">
      <c r="A14" s="166" t="s">
        <v>651</v>
      </c>
      <c r="B14" s="167" t="s">
        <v>640</v>
      </c>
      <c r="C14" s="168">
        <v>1097</v>
      </c>
    </row>
    <row r="15" ht="17.25" spans="1:3">
      <c r="A15" s="166" t="s">
        <v>652</v>
      </c>
      <c r="B15" s="167" t="s">
        <v>642</v>
      </c>
      <c r="C15" s="168">
        <v>25</v>
      </c>
    </row>
    <row r="16" ht="17.25" spans="1:3">
      <c r="A16" s="166" t="s">
        <v>653</v>
      </c>
      <c r="B16" s="167" t="s">
        <v>654</v>
      </c>
      <c r="C16" s="168">
        <v>75</v>
      </c>
    </row>
    <row r="17" ht="17.25" spans="1:3">
      <c r="A17" s="166" t="s">
        <v>655</v>
      </c>
      <c r="B17" s="167" t="s">
        <v>656</v>
      </c>
      <c r="C17" s="168">
        <v>3</v>
      </c>
    </row>
    <row r="18" ht="17.25" spans="1:3">
      <c r="A18" s="166" t="s">
        <v>657</v>
      </c>
      <c r="B18" s="167" t="s">
        <v>658</v>
      </c>
      <c r="C18" s="168">
        <v>214</v>
      </c>
    </row>
    <row r="19" ht="17.25" spans="1:3">
      <c r="A19" s="166" t="s">
        <v>659</v>
      </c>
      <c r="B19" s="167" t="s">
        <v>660</v>
      </c>
      <c r="C19" s="168">
        <v>15</v>
      </c>
    </row>
    <row r="20" ht="17.25" spans="1:3">
      <c r="A20" s="166" t="s">
        <v>661</v>
      </c>
      <c r="B20" s="167" t="s">
        <v>662</v>
      </c>
      <c r="C20" s="168">
        <v>23972</v>
      </c>
    </row>
    <row r="21" ht="17.25" spans="1:3">
      <c r="A21" s="166" t="s">
        <v>663</v>
      </c>
      <c r="B21" s="167" t="s">
        <v>640</v>
      </c>
      <c r="C21" s="168">
        <v>15118</v>
      </c>
    </row>
    <row r="22" ht="17.25" spans="1:3">
      <c r="A22" s="166" t="s">
        <v>664</v>
      </c>
      <c r="B22" s="167" t="s">
        <v>642</v>
      </c>
      <c r="C22" s="168">
        <v>2228</v>
      </c>
    </row>
    <row r="23" ht="17.25" spans="1:3">
      <c r="A23" s="166" t="s">
        <v>665</v>
      </c>
      <c r="B23" s="167" t="s">
        <v>666</v>
      </c>
      <c r="C23" s="168">
        <v>5258</v>
      </c>
    </row>
    <row r="24" ht="17.25" spans="1:3">
      <c r="A24" s="166" t="s">
        <v>667</v>
      </c>
      <c r="B24" s="167" t="s">
        <v>668</v>
      </c>
      <c r="C24" s="168">
        <v>52</v>
      </c>
    </row>
    <row r="25" ht="17.25" spans="1:3">
      <c r="A25" s="166" t="s">
        <v>669</v>
      </c>
      <c r="B25" s="167" t="s">
        <v>670</v>
      </c>
      <c r="C25" s="168">
        <v>100</v>
      </c>
    </row>
    <row r="26" ht="17.25" spans="1:3">
      <c r="A26" s="166" t="s">
        <v>671</v>
      </c>
      <c r="B26" s="167" t="s">
        <v>672</v>
      </c>
      <c r="C26" s="168">
        <v>1216</v>
      </c>
    </row>
    <row r="27" ht="17.25" spans="1:3">
      <c r="A27" s="166" t="s">
        <v>673</v>
      </c>
      <c r="B27" s="167" t="s">
        <v>674</v>
      </c>
      <c r="C27" s="168">
        <v>1644</v>
      </c>
    </row>
    <row r="28" ht="17.25" spans="1:3">
      <c r="A28" s="166" t="s">
        <v>675</v>
      </c>
      <c r="B28" s="167" t="s">
        <v>640</v>
      </c>
      <c r="C28" s="168">
        <v>1116</v>
      </c>
    </row>
    <row r="29" ht="17.25" spans="1:3">
      <c r="A29" s="166" t="s">
        <v>676</v>
      </c>
      <c r="B29" s="167" t="s">
        <v>677</v>
      </c>
      <c r="C29" s="168">
        <v>150</v>
      </c>
    </row>
    <row r="30" ht="17.25" spans="1:3">
      <c r="A30" s="166" t="s">
        <v>678</v>
      </c>
      <c r="B30" s="167" t="s">
        <v>679</v>
      </c>
      <c r="C30" s="168">
        <v>93</v>
      </c>
    </row>
    <row r="31" ht="17.25" spans="1:3">
      <c r="A31" s="166" t="s">
        <v>680</v>
      </c>
      <c r="B31" s="167" t="s">
        <v>670</v>
      </c>
      <c r="C31" s="168">
        <v>63</v>
      </c>
    </row>
    <row r="32" ht="17.25" spans="1:3">
      <c r="A32" s="166" t="s">
        <v>681</v>
      </c>
      <c r="B32" s="167" t="s">
        <v>682</v>
      </c>
      <c r="C32" s="168">
        <v>222</v>
      </c>
    </row>
    <row r="33" ht="17.25" spans="1:3">
      <c r="A33" s="166" t="s">
        <v>683</v>
      </c>
      <c r="B33" s="167" t="s">
        <v>684</v>
      </c>
      <c r="C33" s="168">
        <v>864</v>
      </c>
    </row>
    <row r="34" ht="17.25" spans="1:3">
      <c r="A34" s="166" t="s">
        <v>685</v>
      </c>
      <c r="B34" s="167" t="s">
        <v>640</v>
      </c>
      <c r="C34" s="168">
        <v>526</v>
      </c>
    </row>
    <row r="35" ht="17.25" spans="1:3">
      <c r="A35" s="166" t="s">
        <v>686</v>
      </c>
      <c r="B35" s="167" t="s">
        <v>687</v>
      </c>
      <c r="C35" s="168">
        <v>223</v>
      </c>
    </row>
    <row r="36" ht="17.25" spans="1:3">
      <c r="A36" s="166" t="s">
        <v>688</v>
      </c>
      <c r="B36" s="167" t="s">
        <v>689</v>
      </c>
      <c r="C36" s="168">
        <v>115</v>
      </c>
    </row>
    <row r="37" ht="17.25" spans="1:3">
      <c r="A37" s="166" t="s">
        <v>690</v>
      </c>
      <c r="B37" s="167" t="s">
        <v>691</v>
      </c>
      <c r="C37" s="168">
        <v>1150</v>
      </c>
    </row>
    <row r="38" ht="17.25" spans="1:3">
      <c r="A38" s="166" t="s">
        <v>692</v>
      </c>
      <c r="B38" s="167" t="s">
        <v>640</v>
      </c>
      <c r="C38" s="168">
        <v>1025</v>
      </c>
    </row>
    <row r="39" ht="17.25" spans="1:3">
      <c r="A39" s="166" t="s">
        <v>693</v>
      </c>
      <c r="B39" s="167" t="s">
        <v>642</v>
      </c>
      <c r="C39" s="168">
        <v>30</v>
      </c>
    </row>
    <row r="40" ht="17.25" spans="1:3">
      <c r="A40" s="166" t="s">
        <v>694</v>
      </c>
      <c r="B40" s="167" t="s">
        <v>695</v>
      </c>
      <c r="C40" s="168">
        <v>10</v>
      </c>
    </row>
    <row r="41" ht="17.25" spans="1:3">
      <c r="A41" s="166" t="s">
        <v>696</v>
      </c>
      <c r="B41" s="167" t="s">
        <v>697</v>
      </c>
      <c r="C41" s="168">
        <v>6</v>
      </c>
    </row>
    <row r="42" ht="17.25" spans="1:3">
      <c r="A42" s="166" t="s">
        <v>698</v>
      </c>
      <c r="B42" s="167" t="s">
        <v>699</v>
      </c>
      <c r="C42" s="168">
        <v>35</v>
      </c>
    </row>
    <row r="43" ht="17.25" spans="1:3">
      <c r="A43" s="166" t="s">
        <v>700</v>
      </c>
      <c r="B43" s="167" t="s">
        <v>701</v>
      </c>
      <c r="C43" s="168">
        <v>44</v>
      </c>
    </row>
    <row r="44" ht="17.25" spans="1:3">
      <c r="A44" s="166" t="s">
        <v>702</v>
      </c>
      <c r="B44" s="167" t="s">
        <v>703</v>
      </c>
      <c r="C44" s="168">
        <v>888</v>
      </c>
    </row>
    <row r="45" ht="17.25" spans="1:3">
      <c r="A45" s="166" t="s">
        <v>704</v>
      </c>
      <c r="B45" s="167" t="s">
        <v>640</v>
      </c>
      <c r="C45" s="168">
        <v>888</v>
      </c>
    </row>
    <row r="46" ht="17.25" spans="1:3">
      <c r="A46" s="166" t="s">
        <v>705</v>
      </c>
      <c r="B46" s="167" t="s">
        <v>706</v>
      </c>
      <c r="C46" s="168">
        <v>721</v>
      </c>
    </row>
    <row r="47" ht="17.25" spans="1:3">
      <c r="A47" s="166" t="s">
        <v>707</v>
      </c>
      <c r="B47" s="167" t="s">
        <v>640</v>
      </c>
      <c r="C47" s="168">
        <v>479</v>
      </c>
    </row>
    <row r="48" ht="17.25" spans="1:3">
      <c r="A48" s="166" t="s">
        <v>708</v>
      </c>
      <c r="B48" s="167" t="s">
        <v>709</v>
      </c>
      <c r="C48" s="168">
        <v>120</v>
      </c>
    </row>
    <row r="49" ht="17.25" spans="1:3">
      <c r="A49" s="166" t="s">
        <v>710</v>
      </c>
      <c r="B49" s="167" t="s">
        <v>711</v>
      </c>
      <c r="C49" s="168">
        <v>122</v>
      </c>
    </row>
    <row r="50" ht="17.25" spans="1:3">
      <c r="A50" s="166" t="s">
        <v>712</v>
      </c>
      <c r="B50" s="167" t="s">
        <v>713</v>
      </c>
      <c r="C50" s="168">
        <v>3099</v>
      </c>
    </row>
    <row r="51" ht="17.25" spans="1:3">
      <c r="A51" s="166" t="s">
        <v>714</v>
      </c>
      <c r="B51" s="167" t="s">
        <v>640</v>
      </c>
      <c r="C51" s="168">
        <v>2406</v>
      </c>
    </row>
    <row r="52" ht="17.25" spans="1:3">
      <c r="A52" s="166" t="s">
        <v>715</v>
      </c>
      <c r="B52" s="167" t="s">
        <v>642</v>
      </c>
      <c r="C52" s="168">
        <v>624</v>
      </c>
    </row>
    <row r="53" ht="17.25" spans="1:3">
      <c r="A53" s="166" t="s">
        <v>716</v>
      </c>
      <c r="B53" s="167" t="s">
        <v>717</v>
      </c>
      <c r="C53" s="168">
        <v>69</v>
      </c>
    </row>
    <row r="54" ht="17.25" spans="1:3">
      <c r="A54" s="166" t="s">
        <v>718</v>
      </c>
      <c r="B54" s="167" t="s">
        <v>719</v>
      </c>
      <c r="C54" s="168">
        <v>1626</v>
      </c>
    </row>
    <row r="55" ht="17.25" spans="1:3">
      <c r="A55" s="166" t="s">
        <v>720</v>
      </c>
      <c r="B55" s="167" t="s">
        <v>640</v>
      </c>
      <c r="C55" s="168">
        <v>1345</v>
      </c>
    </row>
    <row r="56" ht="17.25" spans="1:3">
      <c r="A56" s="166" t="s">
        <v>721</v>
      </c>
      <c r="B56" s="167" t="s">
        <v>642</v>
      </c>
      <c r="C56" s="168">
        <v>5</v>
      </c>
    </row>
    <row r="57" ht="17.25" spans="1:3">
      <c r="A57" s="166" t="s">
        <v>722</v>
      </c>
      <c r="B57" s="167" t="s">
        <v>723</v>
      </c>
      <c r="C57" s="168">
        <v>176</v>
      </c>
    </row>
    <row r="58" ht="17.25" spans="1:3">
      <c r="A58" s="166" t="s">
        <v>724</v>
      </c>
      <c r="B58" s="167" t="s">
        <v>725</v>
      </c>
      <c r="C58" s="168">
        <v>100</v>
      </c>
    </row>
    <row r="59" ht="17.25" spans="1:3">
      <c r="A59" s="166" t="s">
        <v>726</v>
      </c>
      <c r="B59" s="167" t="s">
        <v>727</v>
      </c>
      <c r="C59" s="168">
        <v>5</v>
      </c>
    </row>
    <row r="60" ht="17.25" spans="1:3">
      <c r="A60" s="166" t="s">
        <v>728</v>
      </c>
      <c r="B60" s="167" t="s">
        <v>729</v>
      </c>
      <c r="C60" s="168">
        <v>5</v>
      </c>
    </row>
    <row r="61" ht="17.25" spans="1:3">
      <c r="A61" s="166" t="s">
        <v>730</v>
      </c>
      <c r="B61" s="167" t="s">
        <v>731</v>
      </c>
      <c r="C61" s="168">
        <v>65</v>
      </c>
    </row>
    <row r="62" ht="17.25" spans="1:3">
      <c r="A62" s="166" t="s">
        <v>732</v>
      </c>
      <c r="B62" s="167" t="s">
        <v>733</v>
      </c>
      <c r="C62" s="168">
        <v>65</v>
      </c>
    </row>
    <row r="63" ht="17.25" spans="1:3">
      <c r="A63" s="166" t="s">
        <v>734</v>
      </c>
      <c r="B63" s="167" t="s">
        <v>735</v>
      </c>
      <c r="C63" s="168">
        <v>5</v>
      </c>
    </row>
    <row r="64" ht="17.25" spans="1:3">
      <c r="A64" s="166" t="s">
        <v>736</v>
      </c>
      <c r="B64" s="167" t="s">
        <v>737</v>
      </c>
      <c r="C64" s="168">
        <v>5</v>
      </c>
    </row>
    <row r="65" ht="17.25" spans="1:3">
      <c r="A65" s="166" t="s">
        <v>738</v>
      </c>
      <c r="B65" s="167" t="s">
        <v>739</v>
      </c>
      <c r="C65" s="168">
        <v>951</v>
      </c>
    </row>
    <row r="66" ht="17.25" spans="1:3">
      <c r="A66" s="166" t="s">
        <v>740</v>
      </c>
      <c r="B66" s="167" t="s">
        <v>640</v>
      </c>
      <c r="C66" s="168">
        <v>455</v>
      </c>
    </row>
    <row r="67" ht="17.25" spans="1:3">
      <c r="A67" s="166" t="s">
        <v>741</v>
      </c>
      <c r="B67" s="167" t="s">
        <v>742</v>
      </c>
      <c r="C67" s="168">
        <v>496</v>
      </c>
    </row>
    <row r="68" ht="17.25" spans="1:3">
      <c r="A68" s="166" t="s">
        <v>743</v>
      </c>
      <c r="B68" s="167" t="s">
        <v>744</v>
      </c>
      <c r="C68" s="168">
        <v>282</v>
      </c>
    </row>
    <row r="69" ht="17.25" spans="1:3">
      <c r="A69" s="166" t="s">
        <v>745</v>
      </c>
      <c r="B69" s="167" t="s">
        <v>640</v>
      </c>
      <c r="C69" s="168">
        <v>237</v>
      </c>
    </row>
    <row r="70" ht="17.25" spans="1:3">
      <c r="A70" s="166" t="s">
        <v>746</v>
      </c>
      <c r="B70" s="167" t="s">
        <v>666</v>
      </c>
      <c r="C70" s="168">
        <v>22</v>
      </c>
    </row>
    <row r="71" ht="17.25" spans="1:3">
      <c r="A71" s="166" t="s">
        <v>747</v>
      </c>
      <c r="B71" s="167" t="s">
        <v>748</v>
      </c>
      <c r="C71" s="168">
        <v>23</v>
      </c>
    </row>
    <row r="72" ht="17.25" spans="1:3">
      <c r="A72" s="166" t="s">
        <v>749</v>
      </c>
      <c r="B72" s="167" t="s">
        <v>750</v>
      </c>
      <c r="C72" s="168">
        <v>1202</v>
      </c>
    </row>
    <row r="73" ht="17.25" spans="1:3">
      <c r="A73" s="166" t="s">
        <v>751</v>
      </c>
      <c r="B73" s="167" t="s">
        <v>640</v>
      </c>
      <c r="C73" s="168">
        <v>989</v>
      </c>
    </row>
    <row r="74" ht="17.25" spans="1:3">
      <c r="A74" s="166" t="s">
        <v>752</v>
      </c>
      <c r="B74" s="167" t="s">
        <v>642</v>
      </c>
      <c r="C74" s="168">
        <v>139</v>
      </c>
    </row>
    <row r="75" ht="17.25" spans="1:3">
      <c r="A75" s="166" t="s">
        <v>753</v>
      </c>
      <c r="B75" s="167" t="s">
        <v>754</v>
      </c>
      <c r="C75" s="168">
        <v>61</v>
      </c>
    </row>
    <row r="76" ht="17.25" spans="1:3">
      <c r="A76" s="166" t="s">
        <v>755</v>
      </c>
      <c r="B76" s="167" t="s">
        <v>756</v>
      </c>
      <c r="C76" s="168">
        <v>13</v>
      </c>
    </row>
    <row r="77" ht="17.25" spans="1:3">
      <c r="A77" s="166" t="s">
        <v>757</v>
      </c>
      <c r="B77" s="167" t="s">
        <v>758</v>
      </c>
      <c r="C77" s="168">
        <v>701</v>
      </c>
    </row>
    <row r="78" ht="17.25" spans="1:3">
      <c r="A78" s="166" t="s">
        <v>759</v>
      </c>
      <c r="B78" s="167" t="s">
        <v>640</v>
      </c>
      <c r="C78" s="168">
        <v>582</v>
      </c>
    </row>
    <row r="79" ht="17.25" spans="1:3">
      <c r="A79" s="166" t="s">
        <v>760</v>
      </c>
      <c r="B79" s="167" t="s">
        <v>642</v>
      </c>
      <c r="C79" s="168">
        <v>119</v>
      </c>
    </row>
    <row r="80" ht="17.25" spans="1:3">
      <c r="A80" s="166" t="s">
        <v>761</v>
      </c>
      <c r="B80" s="167" t="s">
        <v>762</v>
      </c>
      <c r="C80" s="168">
        <v>1450</v>
      </c>
    </row>
    <row r="81" ht="17.25" spans="1:3">
      <c r="A81" s="166" t="s">
        <v>763</v>
      </c>
      <c r="B81" s="167" t="s">
        <v>640</v>
      </c>
      <c r="C81" s="168">
        <v>897</v>
      </c>
    </row>
    <row r="82" ht="17.25" spans="1:3">
      <c r="A82" s="166" t="s">
        <v>764</v>
      </c>
      <c r="B82" s="167" t="s">
        <v>642</v>
      </c>
      <c r="C82" s="168">
        <v>538</v>
      </c>
    </row>
    <row r="83" ht="17.25" spans="1:3">
      <c r="A83" s="166" t="s">
        <v>765</v>
      </c>
      <c r="B83" s="167" t="s">
        <v>766</v>
      </c>
      <c r="C83" s="168">
        <v>15</v>
      </c>
    </row>
    <row r="84" ht="17.25" spans="1:3">
      <c r="A84" s="166" t="s">
        <v>767</v>
      </c>
      <c r="B84" s="167" t="s">
        <v>768</v>
      </c>
      <c r="C84" s="168">
        <v>2173</v>
      </c>
    </row>
    <row r="85" ht="17.25" spans="1:3">
      <c r="A85" s="166" t="s">
        <v>769</v>
      </c>
      <c r="B85" s="167" t="s">
        <v>640</v>
      </c>
      <c r="C85" s="168">
        <v>632</v>
      </c>
    </row>
    <row r="86" ht="17.25" spans="1:3">
      <c r="A86" s="166" t="s">
        <v>770</v>
      </c>
      <c r="B86" s="167" t="s">
        <v>642</v>
      </c>
      <c r="C86" s="168">
        <v>1041</v>
      </c>
    </row>
    <row r="87" ht="17.25" spans="1:3">
      <c r="A87" s="166" t="s">
        <v>771</v>
      </c>
      <c r="B87" s="167" t="s">
        <v>670</v>
      </c>
      <c r="C87" s="168">
        <v>275</v>
      </c>
    </row>
    <row r="88" ht="17.25" spans="1:3">
      <c r="A88" s="166" t="s">
        <v>772</v>
      </c>
      <c r="B88" s="167" t="s">
        <v>773</v>
      </c>
      <c r="C88" s="168">
        <v>225</v>
      </c>
    </row>
    <row r="89" ht="17.25" spans="1:3">
      <c r="A89" s="166" t="s">
        <v>774</v>
      </c>
      <c r="B89" s="167" t="s">
        <v>775</v>
      </c>
      <c r="C89" s="168">
        <v>653</v>
      </c>
    </row>
    <row r="90" ht="17.25" spans="1:3">
      <c r="A90" s="166" t="s">
        <v>776</v>
      </c>
      <c r="B90" s="167" t="s">
        <v>640</v>
      </c>
      <c r="C90" s="168">
        <v>540</v>
      </c>
    </row>
    <row r="91" ht="17.25" spans="1:3">
      <c r="A91" s="166" t="s">
        <v>777</v>
      </c>
      <c r="B91" s="167" t="s">
        <v>778</v>
      </c>
      <c r="C91" s="168">
        <v>73</v>
      </c>
    </row>
    <row r="92" ht="17.25" spans="1:3">
      <c r="A92" s="166" t="s">
        <v>779</v>
      </c>
      <c r="B92" s="167" t="s">
        <v>780</v>
      </c>
      <c r="C92" s="168">
        <v>40</v>
      </c>
    </row>
    <row r="93" ht="17.25" spans="1:3">
      <c r="A93" s="166" t="s">
        <v>781</v>
      </c>
      <c r="B93" s="167" t="s">
        <v>782</v>
      </c>
      <c r="C93" s="168">
        <v>3429</v>
      </c>
    </row>
    <row r="94" ht="17.25" spans="1:3">
      <c r="A94" s="166" t="s">
        <v>783</v>
      </c>
      <c r="B94" s="167" t="s">
        <v>640</v>
      </c>
      <c r="C94" s="168">
        <v>2062</v>
      </c>
    </row>
    <row r="95" ht="17.25" spans="1:3">
      <c r="A95" s="166" t="s">
        <v>784</v>
      </c>
      <c r="B95" s="167" t="s">
        <v>642</v>
      </c>
      <c r="C95" s="168">
        <v>282</v>
      </c>
    </row>
    <row r="96" ht="17.25" spans="1:3">
      <c r="A96" s="166" t="s">
        <v>785</v>
      </c>
      <c r="B96" s="167" t="s">
        <v>666</v>
      </c>
      <c r="C96" s="168">
        <v>30</v>
      </c>
    </row>
    <row r="97" ht="17.25" spans="1:3">
      <c r="A97" s="166" t="s">
        <v>786</v>
      </c>
      <c r="B97" s="167" t="s">
        <v>782</v>
      </c>
      <c r="C97" s="168">
        <v>1055</v>
      </c>
    </row>
    <row r="98" ht="17.25" spans="1:3">
      <c r="A98" s="166" t="s">
        <v>787</v>
      </c>
      <c r="B98" s="167" t="s">
        <v>788</v>
      </c>
      <c r="C98" s="168">
        <v>4836</v>
      </c>
    </row>
    <row r="99" ht="17.25" spans="1:3">
      <c r="A99" s="166" t="s">
        <v>789</v>
      </c>
      <c r="B99" s="167" t="s">
        <v>640</v>
      </c>
      <c r="C99" s="168">
        <v>3928</v>
      </c>
    </row>
    <row r="100" ht="17.25" spans="1:3">
      <c r="A100" s="166" t="s">
        <v>790</v>
      </c>
      <c r="B100" s="167" t="s">
        <v>642</v>
      </c>
      <c r="C100" s="168">
        <v>518</v>
      </c>
    </row>
    <row r="101" ht="17.25" spans="1:3">
      <c r="A101" s="166" t="s">
        <v>791</v>
      </c>
      <c r="B101" s="167" t="s">
        <v>792</v>
      </c>
      <c r="C101" s="168">
        <v>55</v>
      </c>
    </row>
    <row r="102" ht="17.25" spans="1:3">
      <c r="A102" s="166" t="s">
        <v>793</v>
      </c>
      <c r="B102" s="167" t="s">
        <v>794</v>
      </c>
      <c r="C102" s="168">
        <v>102</v>
      </c>
    </row>
    <row r="103" ht="17.25" spans="1:3">
      <c r="A103" s="166" t="s">
        <v>795</v>
      </c>
      <c r="B103" s="167" t="s">
        <v>796</v>
      </c>
      <c r="C103" s="168">
        <v>13</v>
      </c>
    </row>
    <row r="104" ht="17.25" spans="1:3">
      <c r="A104" s="166" t="s">
        <v>797</v>
      </c>
      <c r="B104" s="167" t="s">
        <v>798</v>
      </c>
      <c r="C104" s="168">
        <v>220</v>
      </c>
    </row>
    <row r="105" ht="17.25" spans="1:3">
      <c r="A105" s="166" t="s">
        <v>799</v>
      </c>
      <c r="B105" s="167" t="s">
        <v>800</v>
      </c>
      <c r="C105" s="168">
        <v>1901</v>
      </c>
    </row>
    <row r="106" ht="17.25" spans="1:3">
      <c r="A106" s="166" t="s">
        <v>801</v>
      </c>
      <c r="B106" s="167" t="s">
        <v>640</v>
      </c>
      <c r="C106" s="168">
        <v>282</v>
      </c>
    </row>
    <row r="107" ht="17.25" spans="1:3">
      <c r="A107" s="166" t="s">
        <v>802</v>
      </c>
      <c r="B107" s="167" t="s">
        <v>803</v>
      </c>
      <c r="C107" s="168">
        <v>1609</v>
      </c>
    </row>
    <row r="108" ht="17.25" spans="1:3">
      <c r="A108" s="166" t="s">
        <v>804</v>
      </c>
      <c r="B108" s="167" t="s">
        <v>805</v>
      </c>
      <c r="C108" s="168">
        <v>10</v>
      </c>
    </row>
    <row r="109" ht="17.25" spans="1:3">
      <c r="A109" s="166" t="s">
        <v>806</v>
      </c>
      <c r="B109" s="167" t="s">
        <v>807</v>
      </c>
      <c r="C109" s="168">
        <v>1214</v>
      </c>
    </row>
    <row r="110" ht="17.25" spans="1:3">
      <c r="A110" s="166" t="s">
        <v>808</v>
      </c>
      <c r="B110" s="167" t="s">
        <v>640</v>
      </c>
      <c r="C110" s="168">
        <v>761</v>
      </c>
    </row>
    <row r="111" ht="17.25" spans="1:3">
      <c r="A111" s="166" t="s">
        <v>809</v>
      </c>
      <c r="B111" s="167" t="s">
        <v>810</v>
      </c>
      <c r="C111" s="168">
        <v>453</v>
      </c>
    </row>
    <row r="112" ht="17.25" spans="1:3">
      <c r="A112" s="166" t="s">
        <v>811</v>
      </c>
      <c r="B112" s="167" t="s">
        <v>812</v>
      </c>
      <c r="C112" s="168">
        <v>1029</v>
      </c>
    </row>
    <row r="113" ht="17.25" spans="1:3">
      <c r="A113" s="166" t="s">
        <v>813</v>
      </c>
      <c r="B113" s="167" t="s">
        <v>642</v>
      </c>
      <c r="C113" s="168">
        <v>1024</v>
      </c>
    </row>
    <row r="114" ht="17.25" spans="1:3">
      <c r="A114" s="166" t="s">
        <v>814</v>
      </c>
      <c r="B114" s="167" t="s">
        <v>815</v>
      </c>
      <c r="C114" s="168">
        <v>5</v>
      </c>
    </row>
    <row r="115" ht="17.25" spans="1:3">
      <c r="A115" s="166" t="s">
        <v>816</v>
      </c>
      <c r="B115" s="167" t="s">
        <v>817</v>
      </c>
      <c r="C115" s="168">
        <v>871</v>
      </c>
    </row>
    <row r="116" ht="17.25" spans="1:3">
      <c r="A116" s="166" t="s">
        <v>818</v>
      </c>
      <c r="B116" s="167" t="s">
        <v>817</v>
      </c>
      <c r="C116" s="168">
        <v>871</v>
      </c>
    </row>
    <row r="117" ht="17.25" spans="1:3">
      <c r="A117" s="166" t="s">
        <v>819</v>
      </c>
      <c r="B117" s="167" t="s">
        <v>70</v>
      </c>
      <c r="C117" s="168">
        <v>17996</v>
      </c>
    </row>
    <row r="118" ht="17.25" spans="1:3">
      <c r="A118" s="166" t="s">
        <v>820</v>
      </c>
      <c r="B118" s="167" t="s">
        <v>821</v>
      </c>
      <c r="C118" s="168">
        <v>5823</v>
      </c>
    </row>
    <row r="119" ht="17.25" spans="1:3">
      <c r="A119" s="166" t="s">
        <v>822</v>
      </c>
      <c r="B119" s="167" t="s">
        <v>823</v>
      </c>
      <c r="C119" s="168">
        <v>5823</v>
      </c>
    </row>
    <row r="120" ht="17.25" spans="1:3">
      <c r="A120" s="166" t="s">
        <v>824</v>
      </c>
      <c r="B120" s="167" t="s">
        <v>825</v>
      </c>
      <c r="C120" s="168">
        <v>2892</v>
      </c>
    </row>
    <row r="121" ht="17.25" spans="1:3">
      <c r="A121" s="166" t="s">
        <v>826</v>
      </c>
      <c r="B121" s="167" t="s">
        <v>640</v>
      </c>
      <c r="C121" s="168">
        <v>2118</v>
      </c>
    </row>
    <row r="122" ht="17.25" spans="1:3">
      <c r="A122" s="166" t="s">
        <v>827</v>
      </c>
      <c r="B122" s="167" t="s">
        <v>828</v>
      </c>
      <c r="C122" s="168">
        <v>774</v>
      </c>
    </row>
    <row r="123" ht="17.25" spans="1:3">
      <c r="A123" s="166" t="s">
        <v>829</v>
      </c>
      <c r="B123" s="167" t="s">
        <v>830</v>
      </c>
      <c r="C123" s="168">
        <v>7250</v>
      </c>
    </row>
    <row r="124" ht="17.25" spans="1:3">
      <c r="A124" s="166" t="s">
        <v>831</v>
      </c>
      <c r="B124" s="167" t="s">
        <v>640</v>
      </c>
      <c r="C124" s="168">
        <v>4100</v>
      </c>
    </row>
    <row r="125" ht="17.25" spans="1:3">
      <c r="A125" s="166" t="s">
        <v>832</v>
      </c>
      <c r="B125" s="167" t="s">
        <v>642</v>
      </c>
      <c r="C125" s="168">
        <v>44</v>
      </c>
    </row>
    <row r="126" ht="17.25" spans="1:3">
      <c r="A126" s="166" t="s">
        <v>833</v>
      </c>
      <c r="B126" s="167" t="s">
        <v>834</v>
      </c>
      <c r="C126" s="168">
        <v>3106</v>
      </c>
    </row>
    <row r="127" ht="17.25" spans="1:3">
      <c r="A127" s="166" t="s">
        <v>835</v>
      </c>
      <c r="B127" s="167" t="s">
        <v>836</v>
      </c>
      <c r="C127" s="168">
        <v>2023</v>
      </c>
    </row>
    <row r="128" ht="17.25" spans="1:3">
      <c r="A128" s="166" t="s">
        <v>837</v>
      </c>
      <c r="B128" s="167" t="s">
        <v>640</v>
      </c>
      <c r="C128" s="168">
        <v>1304</v>
      </c>
    </row>
    <row r="129" ht="17.25" spans="1:3">
      <c r="A129" s="166" t="s">
        <v>838</v>
      </c>
      <c r="B129" s="167" t="s">
        <v>642</v>
      </c>
      <c r="C129" s="168">
        <v>193</v>
      </c>
    </row>
    <row r="130" ht="17.25" spans="1:3">
      <c r="A130" s="166" t="s">
        <v>839</v>
      </c>
      <c r="B130" s="167" t="s">
        <v>840</v>
      </c>
      <c r="C130" s="168">
        <v>262</v>
      </c>
    </row>
    <row r="131" ht="17.25" spans="1:3">
      <c r="A131" s="166" t="s">
        <v>841</v>
      </c>
      <c r="B131" s="167" t="s">
        <v>842</v>
      </c>
      <c r="C131" s="168">
        <v>0</v>
      </c>
    </row>
    <row r="132" ht="17.25" spans="1:3">
      <c r="A132" s="166" t="s">
        <v>843</v>
      </c>
      <c r="B132" s="167" t="s">
        <v>844</v>
      </c>
      <c r="C132" s="168">
        <v>55</v>
      </c>
    </row>
    <row r="133" ht="17.25" spans="1:3">
      <c r="A133" s="166" t="s">
        <v>845</v>
      </c>
      <c r="B133" s="167" t="s">
        <v>846</v>
      </c>
      <c r="C133" s="168">
        <v>40</v>
      </c>
    </row>
    <row r="134" ht="17.25" spans="1:3">
      <c r="A134" s="166" t="s">
        <v>847</v>
      </c>
      <c r="B134" s="167" t="s">
        <v>848</v>
      </c>
      <c r="C134" s="168">
        <v>85</v>
      </c>
    </row>
    <row r="135" ht="17.25" spans="1:3">
      <c r="A135" s="166" t="s">
        <v>849</v>
      </c>
      <c r="B135" s="167" t="s">
        <v>670</v>
      </c>
      <c r="C135" s="168">
        <v>84</v>
      </c>
    </row>
    <row r="136" ht="17.25" spans="1:3">
      <c r="A136" s="166" t="s">
        <v>850</v>
      </c>
      <c r="B136" s="167" t="s">
        <v>851</v>
      </c>
      <c r="C136" s="168">
        <v>8</v>
      </c>
    </row>
    <row r="137" ht="17.25" spans="1:3">
      <c r="A137" s="166" t="s">
        <v>852</v>
      </c>
      <c r="B137" s="167" t="s">
        <v>851</v>
      </c>
      <c r="C137" s="168">
        <v>8</v>
      </c>
    </row>
    <row r="138" ht="17.25" spans="1:3">
      <c r="A138" s="166" t="s">
        <v>853</v>
      </c>
      <c r="B138" s="167" t="s">
        <v>71</v>
      </c>
      <c r="C138" s="168">
        <v>167813</v>
      </c>
    </row>
    <row r="139" ht="17.25" spans="1:3">
      <c r="A139" s="166" t="s">
        <v>854</v>
      </c>
      <c r="B139" s="167" t="s">
        <v>855</v>
      </c>
      <c r="C139" s="168">
        <v>1828</v>
      </c>
    </row>
    <row r="140" ht="17.25" spans="1:3">
      <c r="A140" s="166" t="s">
        <v>856</v>
      </c>
      <c r="B140" s="167" t="s">
        <v>640</v>
      </c>
      <c r="C140" s="168">
        <v>807</v>
      </c>
    </row>
    <row r="141" ht="17.25" spans="1:3">
      <c r="A141" s="166" t="s">
        <v>857</v>
      </c>
      <c r="B141" s="167" t="s">
        <v>858</v>
      </c>
      <c r="C141" s="168">
        <v>1021</v>
      </c>
    </row>
    <row r="142" ht="17.25" spans="1:3">
      <c r="A142" s="166" t="s">
        <v>859</v>
      </c>
      <c r="B142" s="167" t="s">
        <v>860</v>
      </c>
      <c r="C142" s="168">
        <v>153900</v>
      </c>
    </row>
    <row r="143" ht="17.25" spans="1:3">
      <c r="A143" s="166" t="s">
        <v>861</v>
      </c>
      <c r="B143" s="167" t="s">
        <v>862</v>
      </c>
      <c r="C143" s="168">
        <v>15977</v>
      </c>
    </row>
    <row r="144" ht="17.25" spans="1:3">
      <c r="A144" s="166" t="s">
        <v>863</v>
      </c>
      <c r="B144" s="167" t="s">
        <v>864</v>
      </c>
      <c r="C144" s="168">
        <v>59179</v>
      </c>
    </row>
    <row r="145" ht="17.25" spans="1:3">
      <c r="A145" s="166" t="s">
        <v>865</v>
      </c>
      <c r="B145" s="167" t="s">
        <v>866</v>
      </c>
      <c r="C145" s="168">
        <v>45221</v>
      </c>
    </row>
    <row r="146" ht="17.25" spans="1:3">
      <c r="A146" s="166" t="s">
        <v>867</v>
      </c>
      <c r="B146" s="167" t="s">
        <v>868</v>
      </c>
      <c r="C146" s="168">
        <v>16210</v>
      </c>
    </row>
    <row r="147" ht="17.25" spans="1:3">
      <c r="A147" s="166" t="s">
        <v>869</v>
      </c>
      <c r="B147" s="167" t="s">
        <v>870</v>
      </c>
      <c r="C147" s="168">
        <v>17313</v>
      </c>
    </row>
    <row r="148" ht="17.25" spans="1:3">
      <c r="A148" s="166" t="s">
        <v>871</v>
      </c>
      <c r="B148" s="167" t="s">
        <v>872</v>
      </c>
      <c r="C148" s="168">
        <v>8701</v>
      </c>
    </row>
    <row r="149" ht="17.25" spans="1:3">
      <c r="A149" s="166" t="s">
        <v>873</v>
      </c>
      <c r="B149" s="167" t="s">
        <v>874</v>
      </c>
      <c r="C149" s="168">
        <v>8701</v>
      </c>
    </row>
    <row r="150" ht="17.25" spans="1:3">
      <c r="A150" s="166" t="s">
        <v>875</v>
      </c>
      <c r="B150" s="167" t="s">
        <v>876</v>
      </c>
      <c r="C150" s="168">
        <v>376</v>
      </c>
    </row>
    <row r="151" ht="17.25" spans="1:3">
      <c r="A151" s="166" t="s">
        <v>877</v>
      </c>
      <c r="B151" s="167" t="s">
        <v>878</v>
      </c>
      <c r="C151" s="168">
        <v>376</v>
      </c>
    </row>
    <row r="152" ht="17.25" spans="1:3">
      <c r="A152" s="166" t="s">
        <v>879</v>
      </c>
      <c r="B152" s="167" t="s">
        <v>880</v>
      </c>
      <c r="C152" s="168">
        <v>830</v>
      </c>
    </row>
    <row r="153" ht="17.25" spans="1:3">
      <c r="A153" s="166" t="s">
        <v>881</v>
      </c>
      <c r="B153" s="167" t="s">
        <v>882</v>
      </c>
      <c r="C153" s="168">
        <v>830</v>
      </c>
    </row>
    <row r="154" ht="17.25" spans="1:3">
      <c r="A154" s="166" t="s">
        <v>883</v>
      </c>
      <c r="B154" s="167" t="s">
        <v>884</v>
      </c>
      <c r="C154" s="168">
        <v>2178</v>
      </c>
    </row>
    <row r="155" ht="17.25" spans="1:3">
      <c r="A155" s="166" t="s">
        <v>885</v>
      </c>
      <c r="B155" s="167" t="s">
        <v>886</v>
      </c>
      <c r="C155" s="168">
        <v>1688</v>
      </c>
    </row>
    <row r="156" ht="17.25" spans="1:3">
      <c r="A156" s="166" t="s">
        <v>887</v>
      </c>
      <c r="B156" s="167" t="s">
        <v>888</v>
      </c>
      <c r="C156" s="168">
        <v>404</v>
      </c>
    </row>
    <row r="157" ht="17.25" spans="1:3">
      <c r="A157" s="166" t="s">
        <v>889</v>
      </c>
      <c r="B157" s="167" t="s">
        <v>890</v>
      </c>
      <c r="C157" s="168">
        <v>86</v>
      </c>
    </row>
    <row r="158" ht="17.25" spans="1:3">
      <c r="A158" s="166" t="s">
        <v>891</v>
      </c>
      <c r="B158" s="167" t="s">
        <v>72</v>
      </c>
      <c r="C158" s="168">
        <v>17658</v>
      </c>
    </row>
    <row r="159" ht="17.25" spans="1:3">
      <c r="A159" s="166" t="s">
        <v>892</v>
      </c>
      <c r="B159" s="167" t="s">
        <v>893</v>
      </c>
      <c r="C159" s="168">
        <v>724</v>
      </c>
    </row>
    <row r="160" ht="17.25" spans="1:3">
      <c r="A160" s="166" t="s">
        <v>894</v>
      </c>
      <c r="B160" s="167" t="s">
        <v>640</v>
      </c>
      <c r="C160" s="168">
        <v>689</v>
      </c>
    </row>
    <row r="161" ht="17.25" spans="1:3">
      <c r="A161" s="166" t="s">
        <v>895</v>
      </c>
      <c r="B161" s="167" t="s">
        <v>896</v>
      </c>
      <c r="C161" s="168">
        <v>35</v>
      </c>
    </row>
    <row r="162" ht="17.25" spans="1:3">
      <c r="A162" s="166" t="s">
        <v>897</v>
      </c>
      <c r="B162" s="167" t="s">
        <v>898</v>
      </c>
      <c r="C162" s="168">
        <v>110</v>
      </c>
    </row>
    <row r="163" ht="17.25" spans="1:3">
      <c r="A163" s="166" t="s">
        <v>899</v>
      </c>
      <c r="B163" s="167" t="s">
        <v>900</v>
      </c>
      <c r="C163" s="168">
        <v>110</v>
      </c>
    </row>
    <row r="164" ht="17.25" spans="1:3">
      <c r="A164" s="166" t="s">
        <v>901</v>
      </c>
      <c r="B164" s="167" t="s">
        <v>902</v>
      </c>
      <c r="C164" s="168">
        <v>9491</v>
      </c>
    </row>
    <row r="165" ht="17.25" spans="1:3">
      <c r="A165" s="166" t="s">
        <v>903</v>
      </c>
      <c r="B165" s="167" t="s">
        <v>904</v>
      </c>
      <c r="C165" s="168">
        <v>20</v>
      </c>
    </row>
    <row r="166" ht="17.25" spans="1:3">
      <c r="A166" s="166" t="s">
        <v>905</v>
      </c>
      <c r="B166" s="167" t="s">
        <v>906</v>
      </c>
      <c r="C166" s="168">
        <v>9471</v>
      </c>
    </row>
    <row r="167" ht="17.25" spans="1:3">
      <c r="A167" s="166" t="s">
        <v>907</v>
      </c>
      <c r="B167" s="167" t="s">
        <v>908</v>
      </c>
      <c r="C167" s="168">
        <v>121</v>
      </c>
    </row>
    <row r="168" ht="17.25" spans="1:3">
      <c r="A168" s="166" t="s">
        <v>909</v>
      </c>
      <c r="B168" s="167" t="s">
        <v>910</v>
      </c>
      <c r="C168" s="168">
        <v>62</v>
      </c>
    </row>
    <row r="169" ht="17.25" spans="1:3">
      <c r="A169" s="166" t="s">
        <v>911</v>
      </c>
      <c r="B169" s="167" t="s">
        <v>912</v>
      </c>
      <c r="C169" s="168">
        <v>30</v>
      </c>
    </row>
    <row r="170" ht="17.25" spans="1:3">
      <c r="A170" s="166" t="s">
        <v>913</v>
      </c>
      <c r="B170" s="167" t="s">
        <v>914</v>
      </c>
      <c r="C170" s="168">
        <v>29</v>
      </c>
    </row>
    <row r="171" ht="17.25" spans="1:3">
      <c r="A171" s="166" t="s">
        <v>915</v>
      </c>
      <c r="B171" s="167" t="s">
        <v>916</v>
      </c>
      <c r="C171" s="168">
        <v>7212</v>
      </c>
    </row>
    <row r="172" ht="17.25" spans="1:3">
      <c r="A172" s="166" t="s">
        <v>917</v>
      </c>
      <c r="B172" s="167" t="s">
        <v>916</v>
      </c>
      <c r="C172" s="168">
        <v>7212</v>
      </c>
    </row>
    <row r="173" ht="17.25" spans="1:3">
      <c r="A173" s="166" t="s">
        <v>918</v>
      </c>
      <c r="B173" s="167" t="s">
        <v>73</v>
      </c>
      <c r="C173" s="168">
        <v>8011</v>
      </c>
    </row>
    <row r="174" ht="17.25" spans="1:3">
      <c r="A174" s="166" t="s">
        <v>919</v>
      </c>
      <c r="B174" s="167" t="s">
        <v>920</v>
      </c>
      <c r="C174" s="168">
        <v>3512</v>
      </c>
    </row>
    <row r="175" ht="17.25" spans="1:3">
      <c r="A175" s="166" t="s">
        <v>921</v>
      </c>
      <c r="B175" s="167" t="s">
        <v>640</v>
      </c>
      <c r="C175" s="168">
        <v>828</v>
      </c>
    </row>
    <row r="176" ht="17.25" spans="1:3">
      <c r="A176" s="166" t="s">
        <v>922</v>
      </c>
      <c r="B176" s="167" t="s">
        <v>642</v>
      </c>
      <c r="C176" s="168">
        <v>25</v>
      </c>
    </row>
    <row r="177" ht="17.25" spans="1:3">
      <c r="A177" s="166" t="s">
        <v>923</v>
      </c>
      <c r="B177" s="167" t="s">
        <v>924</v>
      </c>
      <c r="C177" s="168">
        <v>202</v>
      </c>
    </row>
    <row r="178" ht="17.25" spans="1:3">
      <c r="A178" s="166" t="s">
        <v>925</v>
      </c>
      <c r="B178" s="167" t="s">
        <v>926</v>
      </c>
      <c r="C178" s="168">
        <v>13</v>
      </c>
    </row>
    <row r="179" ht="17.25" spans="1:3">
      <c r="A179" s="166" t="s">
        <v>927</v>
      </c>
      <c r="B179" s="167" t="s">
        <v>928</v>
      </c>
      <c r="C179" s="168">
        <v>245</v>
      </c>
    </row>
    <row r="180" ht="17.25" spans="1:3">
      <c r="A180" s="166" t="s">
        <v>929</v>
      </c>
      <c r="B180" s="167" t="s">
        <v>930</v>
      </c>
      <c r="C180" s="168">
        <v>11</v>
      </c>
    </row>
    <row r="181" ht="17.25" spans="1:3">
      <c r="A181" s="166" t="s">
        <v>931</v>
      </c>
      <c r="B181" s="167" t="s">
        <v>932</v>
      </c>
      <c r="C181" s="168">
        <v>4</v>
      </c>
    </row>
    <row r="182" ht="17.25" spans="1:3">
      <c r="A182" s="166" t="s">
        <v>933</v>
      </c>
      <c r="B182" s="167" t="s">
        <v>934</v>
      </c>
      <c r="C182" s="168">
        <v>71</v>
      </c>
    </row>
    <row r="183" ht="17.25" spans="1:3">
      <c r="A183" s="166" t="s">
        <v>935</v>
      </c>
      <c r="B183" s="167" t="s">
        <v>936</v>
      </c>
      <c r="C183" s="168">
        <v>2113</v>
      </c>
    </row>
    <row r="184" ht="17.25" spans="1:3">
      <c r="A184" s="166" t="s">
        <v>937</v>
      </c>
      <c r="B184" s="167" t="s">
        <v>938</v>
      </c>
      <c r="C184" s="168">
        <v>60</v>
      </c>
    </row>
    <row r="185" ht="17.25" spans="1:3">
      <c r="A185" s="166" t="s">
        <v>939</v>
      </c>
      <c r="B185" s="167" t="s">
        <v>940</v>
      </c>
      <c r="C185" s="168">
        <v>60</v>
      </c>
    </row>
    <row r="186" ht="17.25" spans="1:3">
      <c r="A186" s="166" t="s">
        <v>941</v>
      </c>
      <c r="B186" s="167" t="s">
        <v>942</v>
      </c>
      <c r="C186" s="168">
        <v>311</v>
      </c>
    </row>
    <row r="187" ht="17.25" spans="1:3">
      <c r="A187" s="166" t="s">
        <v>943</v>
      </c>
      <c r="B187" s="167" t="s">
        <v>944</v>
      </c>
      <c r="C187" s="168">
        <v>273</v>
      </c>
    </row>
    <row r="188" ht="17.25" spans="1:3">
      <c r="A188" s="166" t="s">
        <v>945</v>
      </c>
      <c r="B188" s="167" t="s">
        <v>946</v>
      </c>
      <c r="C188" s="168">
        <v>38</v>
      </c>
    </row>
    <row r="189" ht="17.25" spans="1:3">
      <c r="A189" s="166" t="s">
        <v>947</v>
      </c>
      <c r="B189" s="167" t="s">
        <v>948</v>
      </c>
      <c r="C189" s="168">
        <v>4128</v>
      </c>
    </row>
    <row r="190" ht="17.25" spans="1:3">
      <c r="A190" s="166" t="s">
        <v>949</v>
      </c>
      <c r="B190" s="167" t="s">
        <v>948</v>
      </c>
      <c r="C190" s="168">
        <v>4128</v>
      </c>
    </row>
    <row r="191" ht="17.25" spans="1:3">
      <c r="A191" s="166" t="s">
        <v>950</v>
      </c>
      <c r="B191" s="167" t="s">
        <v>74</v>
      </c>
      <c r="C191" s="168">
        <v>75438</v>
      </c>
    </row>
    <row r="192" ht="17.25" spans="1:3">
      <c r="A192" s="166" t="s">
        <v>951</v>
      </c>
      <c r="B192" s="167" t="s">
        <v>952</v>
      </c>
      <c r="C192" s="168">
        <v>10759</v>
      </c>
    </row>
    <row r="193" ht="17.25" spans="1:3">
      <c r="A193" s="166" t="s">
        <v>953</v>
      </c>
      <c r="B193" s="167" t="s">
        <v>640</v>
      </c>
      <c r="C193" s="168">
        <v>908</v>
      </c>
    </row>
    <row r="194" ht="17.25" spans="1:3">
      <c r="A194" s="166" t="s">
        <v>954</v>
      </c>
      <c r="B194" s="167" t="s">
        <v>666</v>
      </c>
      <c r="C194" s="168">
        <v>49</v>
      </c>
    </row>
    <row r="195" ht="17.25" spans="1:3">
      <c r="A195" s="166" t="s">
        <v>955</v>
      </c>
      <c r="B195" s="167" t="s">
        <v>956</v>
      </c>
      <c r="C195" s="168">
        <v>8583</v>
      </c>
    </row>
    <row r="196" ht="17.25" spans="1:3">
      <c r="A196" s="166" t="s">
        <v>957</v>
      </c>
      <c r="B196" s="167" t="s">
        <v>958</v>
      </c>
      <c r="C196" s="168">
        <v>146</v>
      </c>
    </row>
    <row r="197" ht="17.25" spans="1:3">
      <c r="A197" s="166" t="s">
        <v>959</v>
      </c>
      <c r="B197" s="167" t="s">
        <v>960</v>
      </c>
      <c r="C197" s="168">
        <v>226</v>
      </c>
    </row>
    <row r="198" ht="17.25" spans="1:3">
      <c r="A198" s="166" t="s">
        <v>961</v>
      </c>
      <c r="B198" s="167" t="s">
        <v>962</v>
      </c>
      <c r="C198" s="168">
        <v>152</v>
      </c>
    </row>
    <row r="199" ht="17.25" spans="1:3">
      <c r="A199" s="166" t="s">
        <v>963</v>
      </c>
      <c r="B199" s="167" t="s">
        <v>964</v>
      </c>
      <c r="C199" s="168">
        <v>287</v>
      </c>
    </row>
    <row r="200" ht="17.25" spans="1:3">
      <c r="A200" s="166" t="s">
        <v>965</v>
      </c>
      <c r="B200" s="167" t="s">
        <v>966</v>
      </c>
      <c r="C200" s="168">
        <v>268</v>
      </c>
    </row>
    <row r="201" ht="17.25" spans="1:3">
      <c r="A201" s="166" t="s">
        <v>967</v>
      </c>
      <c r="B201" s="167" t="s">
        <v>968</v>
      </c>
      <c r="C201" s="168">
        <v>140</v>
      </c>
    </row>
    <row r="202" ht="17.25" spans="1:3">
      <c r="A202" s="166" t="s">
        <v>969</v>
      </c>
      <c r="B202" s="167" t="s">
        <v>970</v>
      </c>
      <c r="C202" s="168">
        <v>8466</v>
      </c>
    </row>
    <row r="203" ht="17.25" spans="1:3">
      <c r="A203" s="166" t="s">
        <v>971</v>
      </c>
      <c r="B203" s="167" t="s">
        <v>640</v>
      </c>
      <c r="C203" s="168">
        <v>874</v>
      </c>
    </row>
    <row r="204" ht="17.25" spans="1:3">
      <c r="A204" s="166" t="s">
        <v>972</v>
      </c>
      <c r="B204" s="167" t="s">
        <v>973</v>
      </c>
      <c r="C204" s="168">
        <v>303</v>
      </c>
    </row>
    <row r="205" ht="17.25" spans="1:3">
      <c r="A205" s="166" t="s">
        <v>974</v>
      </c>
      <c r="B205" s="167" t="s">
        <v>975</v>
      </c>
      <c r="C205" s="168">
        <v>1</v>
      </c>
    </row>
    <row r="206" ht="17.25" spans="1:3">
      <c r="A206" s="166" t="s">
        <v>976</v>
      </c>
      <c r="B206" s="167" t="s">
        <v>977</v>
      </c>
      <c r="C206" s="168">
        <v>22</v>
      </c>
    </row>
    <row r="207" ht="17.25" spans="1:3">
      <c r="A207" s="166" t="s">
        <v>978</v>
      </c>
      <c r="B207" s="167" t="s">
        <v>979</v>
      </c>
      <c r="C207" s="168">
        <v>7266</v>
      </c>
    </row>
    <row r="208" ht="17.25" spans="1:3">
      <c r="A208" s="166" t="s">
        <v>980</v>
      </c>
      <c r="B208" s="167" t="s">
        <v>981</v>
      </c>
      <c r="C208" s="168">
        <v>32288</v>
      </c>
    </row>
    <row r="209" ht="17.25" spans="1:3">
      <c r="A209" s="166" t="s">
        <v>982</v>
      </c>
      <c r="B209" s="167" t="s">
        <v>983</v>
      </c>
      <c r="C209" s="168">
        <v>4676</v>
      </c>
    </row>
    <row r="210" ht="17.25" spans="1:3">
      <c r="A210" s="166" t="s">
        <v>984</v>
      </c>
      <c r="B210" s="167" t="s">
        <v>985</v>
      </c>
      <c r="C210" s="168">
        <v>404</v>
      </c>
    </row>
    <row r="211" ht="17.25" spans="1:3">
      <c r="A211" s="166" t="s">
        <v>986</v>
      </c>
      <c r="B211" s="167" t="s">
        <v>987</v>
      </c>
      <c r="C211" s="168">
        <v>27208</v>
      </c>
    </row>
    <row r="212" ht="17.25" spans="1:3">
      <c r="A212" s="166" t="s">
        <v>988</v>
      </c>
      <c r="B212" s="167" t="s">
        <v>989</v>
      </c>
      <c r="C212" s="168">
        <v>3331</v>
      </c>
    </row>
    <row r="213" ht="17.25" spans="1:3">
      <c r="A213" s="166" t="s">
        <v>990</v>
      </c>
      <c r="B213" s="167" t="s">
        <v>991</v>
      </c>
      <c r="C213" s="168">
        <v>158</v>
      </c>
    </row>
    <row r="214" ht="17.25" spans="1:3">
      <c r="A214" s="166" t="s">
        <v>992</v>
      </c>
      <c r="B214" s="167" t="s">
        <v>993</v>
      </c>
      <c r="C214" s="168">
        <v>2600</v>
      </c>
    </row>
    <row r="215" ht="17.25" spans="1:3">
      <c r="A215" s="166" t="s">
        <v>994</v>
      </c>
      <c r="B215" s="167" t="s">
        <v>995</v>
      </c>
      <c r="C215" s="168">
        <v>170</v>
      </c>
    </row>
    <row r="216" ht="17.25" spans="1:3">
      <c r="A216" s="166" t="s">
        <v>996</v>
      </c>
      <c r="B216" s="167" t="s">
        <v>997</v>
      </c>
      <c r="C216" s="168">
        <v>403</v>
      </c>
    </row>
    <row r="217" ht="17.25" spans="1:3">
      <c r="A217" s="166" t="s">
        <v>998</v>
      </c>
      <c r="B217" s="167" t="s">
        <v>999</v>
      </c>
      <c r="C217" s="168">
        <v>2561</v>
      </c>
    </row>
    <row r="218" ht="17.25" spans="1:3">
      <c r="A218" s="166" t="s">
        <v>1000</v>
      </c>
      <c r="B218" s="167" t="s">
        <v>1001</v>
      </c>
      <c r="C218" s="168">
        <v>510</v>
      </c>
    </row>
    <row r="219" ht="17.25" spans="1:3">
      <c r="A219" s="166" t="s">
        <v>1002</v>
      </c>
      <c r="B219" s="167" t="s">
        <v>1003</v>
      </c>
      <c r="C219" s="168">
        <v>32</v>
      </c>
    </row>
    <row r="220" ht="17.25" spans="1:3">
      <c r="A220" s="166" t="s">
        <v>1004</v>
      </c>
      <c r="B220" s="167" t="s">
        <v>1005</v>
      </c>
      <c r="C220" s="168">
        <v>1055</v>
      </c>
    </row>
    <row r="221" ht="17.25" spans="1:3">
      <c r="A221" s="166" t="s">
        <v>1006</v>
      </c>
      <c r="B221" s="167" t="s">
        <v>1007</v>
      </c>
      <c r="C221" s="168">
        <v>4</v>
      </c>
    </row>
    <row r="222" ht="17.25" spans="1:3">
      <c r="A222" s="166" t="s">
        <v>1008</v>
      </c>
      <c r="B222" s="167" t="s">
        <v>1009</v>
      </c>
      <c r="C222" s="168">
        <v>960</v>
      </c>
    </row>
    <row r="223" ht="17.25" spans="1:3">
      <c r="A223" s="166" t="s">
        <v>1010</v>
      </c>
      <c r="B223" s="167" t="s">
        <v>1011</v>
      </c>
      <c r="C223" s="168">
        <v>11047</v>
      </c>
    </row>
    <row r="224" ht="17.25" spans="1:3">
      <c r="A224" s="166" t="s">
        <v>1012</v>
      </c>
      <c r="B224" s="167" t="s">
        <v>1013</v>
      </c>
      <c r="C224" s="168">
        <v>909</v>
      </c>
    </row>
    <row r="225" ht="17.25" spans="1:3">
      <c r="A225" s="166" t="s">
        <v>1014</v>
      </c>
      <c r="B225" s="167" t="s">
        <v>1015</v>
      </c>
      <c r="C225" s="168">
        <v>218</v>
      </c>
    </row>
    <row r="226" ht="17.25" spans="1:3">
      <c r="A226" s="166" t="s">
        <v>1016</v>
      </c>
      <c r="B226" s="167" t="s">
        <v>1017</v>
      </c>
      <c r="C226" s="168">
        <v>22</v>
      </c>
    </row>
    <row r="227" ht="17.25" spans="1:3">
      <c r="A227" s="166" t="s">
        <v>1018</v>
      </c>
      <c r="B227" s="167" t="s">
        <v>1019</v>
      </c>
      <c r="C227" s="168">
        <v>75</v>
      </c>
    </row>
    <row r="228" ht="17.25" spans="1:3">
      <c r="A228" s="166" t="s">
        <v>1020</v>
      </c>
      <c r="B228" s="167" t="s">
        <v>1021</v>
      </c>
      <c r="C228" s="168">
        <v>1765</v>
      </c>
    </row>
    <row r="229" ht="17.25" spans="1:3">
      <c r="A229" s="166" t="s">
        <v>1022</v>
      </c>
      <c r="B229" s="167" t="s">
        <v>1023</v>
      </c>
      <c r="C229" s="168">
        <v>8058</v>
      </c>
    </row>
    <row r="230" ht="17.25" spans="1:3">
      <c r="A230" s="166" t="s">
        <v>1024</v>
      </c>
      <c r="B230" s="167" t="s">
        <v>1025</v>
      </c>
      <c r="C230" s="168">
        <v>2195</v>
      </c>
    </row>
    <row r="231" ht="17.25" spans="1:3">
      <c r="A231" s="166" t="s">
        <v>1026</v>
      </c>
      <c r="B231" s="167" t="s">
        <v>1027</v>
      </c>
      <c r="C231" s="168">
        <v>316</v>
      </c>
    </row>
    <row r="232" ht="17.25" spans="1:3">
      <c r="A232" s="166" t="s">
        <v>1028</v>
      </c>
      <c r="B232" s="167" t="s">
        <v>1029</v>
      </c>
      <c r="C232" s="168">
        <v>1710</v>
      </c>
    </row>
    <row r="233" ht="17.25" spans="1:3">
      <c r="A233" s="166" t="s">
        <v>1030</v>
      </c>
      <c r="B233" s="167" t="s">
        <v>1031</v>
      </c>
      <c r="C233" s="168">
        <v>11</v>
      </c>
    </row>
    <row r="234" ht="17.25" spans="1:3">
      <c r="A234" s="166" t="s">
        <v>1032</v>
      </c>
      <c r="B234" s="167" t="s">
        <v>1033</v>
      </c>
      <c r="C234" s="168">
        <v>158</v>
      </c>
    </row>
    <row r="235" ht="17.25" spans="1:3">
      <c r="A235" s="166" t="s">
        <v>1034</v>
      </c>
      <c r="B235" s="167" t="s">
        <v>1035</v>
      </c>
      <c r="C235" s="168">
        <v>526</v>
      </c>
    </row>
    <row r="236" ht="17.25" spans="1:3">
      <c r="A236" s="166" t="s">
        <v>1036</v>
      </c>
      <c r="B236" s="167" t="s">
        <v>640</v>
      </c>
      <c r="C236" s="168">
        <v>426</v>
      </c>
    </row>
    <row r="237" ht="17.25" spans="1:3">
      <c r="A237" s="166" t="s">
        <v>1037</v>
      </c>
      <c r="B237" s="167" t="s">
        <v>1038</v>
      </c>
      <c r="C237" s="168">
        <v>100</v>
      </c>
    </row>
    <row r="238" ht="17.25" spans="1:3">
      <c r="A238" s="166" t="s">
        <v>1039</v>
      </c>
      <c r="B238" s="167" t="s">
        <v>1040</v>
      </c>
      <c r="C238" s="168">
        <v>373</v>
      </c>
    </row>
    <row r="239" ht="17.25" spans="1:3">
      <c r="A239" s="166" t="s">
        <v>1041</v>
      </c>
      <c r="B239" s="167" t="s">
        <v>640</v>
      </c>
      <c r="C239" s="168">
        <v>334</v>
      </c>
    </row>
    <row r="240" ht="17.25" spans="1:3">
      <c r="A240" s="166" t="s">
        <v>1042</v>
      </c>
      <c r="B240" s="167" t="s">
        <v>1043</v>
      </c>
      <c r="C240" s="168">
        <v>39</v>
      </c>
    </row>
    <row r="241" ht="17.25" spans="1:3">
      <c r="A241" s="166" t="s">
        <v>1044</v>
      </c>
      <c r="B241" s="167" t="s">
        <v>1045</v>
      </c>
      <c r="C241" s="168">
        <v>893</v>
      </c>
    </row>
    <row r="242" ht="17.25" spans="1:3">
      <c r="A242" s="166" t="s">
        <v>1046</v>
      </c>
      <c r="B242" s="167" t="s">
        <v>1047</v>
      </c>
      <c r="C242" s="168">
        <v>893</v>
      </c>
    </row>
    <row r="243" ht="17.25" spans="1:3">
      <c r="A243" s="166" t="s">
        <v>1048</v>
      </c>
      <c r="B243" s="167" t="s">
        <v>1049</v>
      </c>
      <c r="C243" s="168">
        <v>39</v>
      </c>
    </row>
    <row r="244" ht="17.25" spans="1:3">
      <c r="A244" s="166" t="s">
        <v>1050</v>
      </c>
      <c r="B244" s="167" t="s">
        <v>1051</v>
      </c>
      <c r="C244" s="168">
        <v>32</v>
      </c>
    </row>
    <row r="245" ht="17.25" spans="1:3">
      <c r="A245" s="166" t="s">
        <v>1052</v>
      </c>
      <c r="B245" s="167" t="s">
        <v>1053</v>
      </c>
      <c r="C245" s="168">
        <v>7</v>
      </c>
    </row>
    <row r="246" ht="17.25" spans="1:3">
      <c r="A246" s="166" t="s">
        <v>1054</v>
      </c>
      <c r="B246" s="167" t="s">
        <v>1055</v>
      </c>
      <c r="C246" s="168">
        <v>200</v>
      </c>
    </row>
    <row r="247" ht="17.25" spans="1:3">
      <c r="A247" s="166" t="s">
        <v>1056</v>
      </c>
      <c r="B247" s="167" t="s">
        <v>1057</v>
      </c>
      <c r="C247" s="168">
        <v>200</v>
      </c>
    </row>
    <row r="248" ht="17.25" spans="1:3">
      <c r="A248" s="166" t="s">
        <v>1058</v>
      </c>
      <c r="B248" s="167" t="s">
        <v>1059</v>
      </c>
      <c r="C248" s="168">
        <v>450</v>
      </c>
    </row>
    <row r="249" ht="17.25" spans="1:3">
      <c r="A249" s="166" t="s">
        <v>1060</v>
      </c>
      <c r="B249" s="167" t="s">
        <v>1061</v>
      </c>
      <c r="C249" s="168">
        <v>450</v>
      </c>
    </row>
    <row r="250" ht="17.25" spans="1:3">
      <c r="A250" s="166" t="s">
        <v>1062</v>
      </c>
      <c r="B250" s="167" t="s">
        <v>1063</v>
      </c>
      <c r="C250" s="168">
        <v>850</v>
      </c>
    </row>
    <row r="251" ht="17.25" spans="1:3">
      <c r="A251" s="166" t="s">
        <v>1064</v>
      </c>
      <c r="B251" s="167" t="s">
        <v>1065</v>
      </c>
      <c r="C251" s="168">
        <v>850</v>
      </c>
    </row>
    <row r="252" ht="17.25" spans="1:3">
      <c r="A252" s="166" t="s">
        <v>1066</v>
      </c>
      <c r="B252" s="167" t="s">
        <v>1067</v>
      </c>
      <c r="C252" s="168">
        <v>835</v>
      </c>
    </row>
    <row r="253" ht="17.25" spans="1:3">
      <c r="A253" s="166" t="s">
        <v>1068</v>
      </c>
      <c r="B253" s="167" t="s">
        <v>640</v>
      </c>
      <c r="C253" s="168">
        <v>506</v>
      </c>
    </row>
    <row r="254" ht="17.25" spans="1:3">
      <c r="A254" s="166" t="s">
        <v>1069</v>
      </c>
      <c r="B254" s="167" t="s">
        <v>1070</v>
      </c>
      <c r="C254" s="168">
        <v>135</v>
      </c>
    </row>
    <row r="255" ht="17.25" spans="1:3">
      <c r="A255" s="166" t="s">
        <v>1071</v>
      </c>
      <c r="B255" s="167" t="s">
        <v>670</v>
      </c>
      <c r="C255" s="168">
        <v>119</v>
      </c>
    </row>
    <row r="256" ht="17.25" spans="1:3">
      <c r="A256" s="166" t="s">
        <v>1072</v>
      </c>
      <c r="B256" s="167" t="s">
        <v>1073</v>
      </c>
      <c r="C256" s="168">
        <v>75</v>
      </c>
    </row>
    <row r="257" ht="17.25" spans="1:3">
      <c r="A257" s="166" t="s">
        <v>1074</v>
      </c>
      <c r="B257" s="167" t="s">
        <v>1075</v>
      </c>
      <c r="C257" s="168">
        <v>625</v>
      </c>
    </row>
    <row r="258" ht="17.25" spans="1:3">
      <c r="A258" s="166" t="s">
        <v>1076</v>
      </c>
      <c r="B258" s="167" t="s">
        <v>1075</v>
      </c>
      <c r="C258" s="168">
        <v>625</v>
      </c>
    </row>
    <row r="259" ht="17.25" spans="1:3">
      <c r="A259" s="166" t="s">
        <v>1077</v>
      </c>
      <c r="B259" s="167" t="s">
        <v>75</v>
      </c>
      <c r="C259" s="168">
        <v>33274</v>
      </c>
    </row>
    <row r="260" ht="17.25" spans="1:3">
      <c r="A260" s="166" t="s">
        <v>1078</v>
      </c>
      <c r="B260" s="167" t="s">
        <v>1079</v>
      </c>
      <c r="C260" s="168">
        <v>1265</v>
      </c>
    </row>
    <row r="261" ht="17.25" spans="1:3">
      <c r="A261" s="166" t="s">
        <v>1080</v>
      </c>
      <c r="B261" s="167" t="s">
        <v>640</v>
      </c>
      <c r="C261" s="168">
        <v>1219</v>
      </c>
    </row>
    <row r="262" ht="17.25" spans="1:3">
      <c r="A262" s="166" t="s">
        <v>1081</v>
      </c>
      <c r="B262" s="167" t="s">
        <v>642</v>
      </c>
      <c r="C262" s="168">
        <v>28</v>
      </c>
    </row>
    <row r="263" ht="17.25" spans="1:3">
      <c r="A263" s="166" t="s">
        <v>1082</v>
      </c>
      <c r="B263" s="167" t="s">
        <v>1083</v>
      </c>
      <c r="C263" s="168">
        <v>18</v>
      </c>
    </row>
    <row r="264" ht="17.25" spans="1:3">
      <c r="A264" s="166" t="s">
        <v>1084</v>
      </c>
      <c r="B264" s="167" t="s">
        <v>1085</v>
      </c>
      <c r="C264" s="168">
        <v>6230</v>
      </c>
    </row>
    <row r="265" ht="17.25" spans="1:3">
      <c r="A265" s="166" t="s">
        <v>1086</v>
      </c>
      <c r="B265" s="167" t="s">
        <v>1087</v>
      </c>
      <c r="C265" s="168">
        <v>6230</v>
      </c>
    </row>
    <row r="266" ht="17.25" spans="1:3">
      <c r="A266" s="166" t="s">
        <v>1088</v>
      </c>
      <c r="B266" s="167" t="s">
        <v>1089</v>
      </c>
      <c r="C266" s="168">
        <v>6090</v>
      </c>
    </row>
    <row r="267" ht="17.25" spans="1:3">
      <c r="A267" s="166" t="s">
        <v>1090</v>
      </c>
      <c r="B267" s="167" t="s">
        <v>1091</v>
      </c>
      <c r="C267" s="168">
        <v>1207</v>
      </c>
    </row>
    <row r="268" ht="17.25" spans="1:3">
      <c r="A268" s="166" t="s">
        <v>1092</v>
      </c>
      <c r="B268" s="167" t="s">
        <v>1093</v>
      </c>
      <c r="C268" s="168">
        <v>662</v>
      </c>
    </row>
    <row r="269" ht="17.25" spans="1:3">
      <c r="A269" s="166" t="s">
        <v>1094</v>
      </c>
      <c r="B269" s="167" t="s">
        <v>1095</v>
      </c>
      <c r="C269" s="168">
        <v>665</v>
      </c>
    </row>
    <row r="270" ht="17.25" spans="1:3">
      <c r="A270" s="166" t="s">
        <v>1096</v>
      </c>
      <c r="B270" s="167" t="s">
        <v>1097</v>
      </c>
      <c r="C270" s="168">
        <v>3169</v>
      </c>
    </row>
    <row r="271" ht="17.25" spans="1:3">
      <c r="A271" s="166" t="s">
        <v>1098</v>
      </c>
      <c r="B271" s="167" t="s">
        <v>1099</v>
      </c>
      <c r="C271" s="168">
        <v>362</v>
      </c>
    </row>
    <row r="272" ht="17.25" spans="1:3">
      <c r="A272" s="166" t="s">
        <v>1100</v>
      </c>
      <c r="B272" s="167" t="s">
        <v>1101</v>
      </c>
      <c r="C272" s="168">
        <v>25</v>
      </c>
    </row>
    <row r="273" ht="17.25" spans="1:3">
      <c r="A273" s="166" t="s">
        <v>1102</v>
      </c>
      <c r="B273" s="167" t="s">
        <v>1103</v>
      </c>
      <c r="C273" s="168">
        <v>2500</v>
      </c>
    </row>
    <row r="274" ht="17.25" spans="1:3">
      <c r="A274" s="166" t="s">
        <v>1104</v>
      </c>
      <c r="B274" s="167" t="s">
        <v>1105</v>
      </c>
      <c r="C274" s="168">
        <v>821</v>
      </c>
    </row>
    <row r="275" ht="17.25" spans="1:3">
      <c r="A275" s="166" t="s">
        <v>1106</v>
      </c>
      <c r="B275" s="167" t="s">
        <v>1107</v>
      </c>
      <c r="C275" s="168">
        <v>1679</v>
      </c>
    </row>
    <row r="276" ht="17.25" spans="1:3">
      <c r="A276" s="166" t="s">
        <v>1108</v>
      </c>
      <c r="B276" s="167" t="s">
        <v>1109</v>
      </c>
      <c r="C276" s="168">
        <v>12589</v>
      </c>
    </row>
    <row r="277" ht="17.25" spans="1:3">
      <c r="A277" s="166" t="s">
        <v>1110</v>
      </c>
      <c r="B277" s="167" t="s">
        <v>1111</v>
      </c>
      <c r="C277" s="168">
        <v>11735</v>
      </c>
    </row>
    <row r="278" ht="17.25" spans="1:3">
      <c r="A278" s="166" t="s">
        <v>1112</v>
      </c>
      <c r="B278" s="167" t="s">
        <v>1113</v>
      </c>
      <c r="C278" s="168">
        <v>854</v>
      </c>
    </row>
    <row r="279" ht="17.25" spans="1:3">
      <c r="A279" s="166" t="s">
        <v>1114</v>
      </c>
      <c r="B279" s="167" t="s">
        <v>1115</v>
      </c>
      <c r="C279" s="168">
        <v>4200</v>
      </c>
    </row>
    <row r="280" ht="17.25" spans="1:3">
      <c r="A280" s="166" t="s">
        <v>1116</v>
      </c>
      <c r="B280" s="167" t="s">
        <v>1117</v>
      </c>
      <c r="C280" s="168">
        <v>4200</v>
      </c>
    </row>
    <row r="281" ht="17.25" spans="1:3">
      <c r="A281" s="166" t="s">
        <v>1118</v>
      </c>
      <c r="B281" s="167" t="s">
        <v>1119</v>
      </c>
      <c r="C281" s="168">
        <v>400</v>
      </c>
    </row>
    <row r="282" ht="17.25" spans="1:3">
      <c r="A282" s="166" t="s">
        <v>1120</v>
      </c>
      <c r="B282" s="167" t="s">
        <v>1121</v>
      </c>
      <c r="C282" s="168">
        <v>400</v>
      </c>
    </row>
    <row r="283" ht="17.25" spans="1:3">
      <c r="A283" s="166" t="s">
        <v>1122</v>
      </c>
      <c r="B283" s="167" t="s">
        <v>76</v>
      </c>
      <c r="C283" s="168">
        <v>1868</v>
      </c>
    </row>
    <row r="284" ht="17.25" spans="1:3">
      <c r="A284" s="166" t="s">
        <v>1123</v>
      </c>
      <c r="B284" s="167" t="s">
        <v>1124</v>
      </c>
      <c r="C284" s="168">
        <v>1129</v>
      </c>
    </row>
    <row r="285" ht="17.25" spans="1:3">
      <c r="A285" s="166" t="s">
        <v>1125</v>
      </c>
      <c r="B285" s="167" t="s">
        <v>640</v>
      </c>
      <c r="C285" s="168">
        <v>946</v>
      </c>
    </row>
    <row r="286" ht="17.25" spans="1:3">
      <c r="A286" s="166" t="s">
        <v>1126</v>
      </c>
      <c r="B286" s="167" t="s">
        <v>1127</v>
      </c>
      <c r="C286" s="168">
        <v>183</v>
      </c>
    </row>
    <row r="287" ht="17.25" spans="1:3">
      <c r="A287" s="166" t="s">
        <v>1128</v>
      </c>
      <c r="B287" s="167" t="s">
        <v>1129</v>
      </c>
      <c r="C287" s="168">
        <v>25</v>
      </c>
    </row>
    <row r="288" ht="17.25" spans="1:3">
      <c r="A288" s="166" t="s">
        <v>1130</v>
      </c>
      <c r="B288" s="167" t="s">
        <v>1131</v>
      </c>
      <c r="C288" s="168">
        <v>25</v>
      </c>
    </row>
    <row r="289" ht="17.25" spans="1:3">
      <c r="A289" s="166" t="s">
        <v>1132</v>
      </c>
      <c r="B289" s="167" t="s">
        <v>1133</v>
      </c>
      <c r="C289" s="168">
        <v>236</v>
      </c>
    </row>
    <row r="290" ht="17.25" spans="1:3">
      <c r="A290" s="166" t="s">
        <v>1134</v>
      </c>
      <c r="B290" s="167" t="s">
        <v>1135</v>
      </c>
      <c r="C290" s="168">
        <v>66</v>
      </c>
    </row>
    <row r="291" ht="17.25" spans="1:3">
      <c r="A291" s="166" t="s">
        <v>1136</v>
      </c>
      <c r="B291" s="167" t="s">
        <v>1137</v>
      </c>
      <c r="C291" s="168">
        <v>139</v>
      </c>
    </row>
    <row r="292" ht="17.25" spans="1:3">
      <c r="A292" s="166" t="s">
        <v>1138</v>
      </c>
      <c r="B292" s="167" t="s">
        <v>1139</v>
      </c>
      <c r="C292" s="168">
        <v>31</v>
      </c>
    </row>
    <row r="293" ht="17.25" spans="1:3">
      <c r="A293" s="166" t="s">
        <v>1140</v>
      </c>
      <c r="B293" s="167" t="s">
        <v>1141</v>
      </c>
      <c r="C293" s="168">
        <v>478</v>
      </c>
    </row>
    <row r="294" ht="17.25" spans="1:3">
      <c r="A294" s="166" t="s">
        <v>1142</v>
      </c>
      <c r="B294" s="167" t="s">
        <v>1141</v>
      </c>
      <c r="C294" s="168">
        <v>478</v>
      </c>
    </row>
    <row r="295" ht="17.25" spans="1:3">
      <c r="A295" s="166" t="s">
        <v>1143</v>
      </c>
      <c r="B295" s="167" t="s">
        <v>77</v>
      </c>
      <c r="C295" s="168">
        <v>46408</v>
      </c>
    </row>
    <row r="296" ht="17.25" spans="1:3">
      <c r="A296" s="166" t="s">
        <v>1144</v>
      </c>
      <c r="B296" s="167" t="s">
        <v>1145</v>
      </c>
      <c r="C296" s="168">
        <v>21196</v>
      </c>
    </row>
    <row r="297" ht="17.25" spans="1:3">
      <c r="A297" s="166" t="s">
        <v>1146</v>
      </c>
      <c r="B297" s="167" t="s">
        <v>640</v>
      </c>
      <c r="C297" s="168">
        <v>3682</v>
      </c>
    </row>
    <row r="298" ht="17.25" spans="1:3">
      <c r="A298" s="166" t="s">
        <v>1147</v>
      </c>
      <c r="B298" s="167" t="s">
        <v>642</v>
      </c>
      <c r="C298" s="168">
        <v>3632</v>
      </c>
    </row>
    <row r="299" ht="17.25" spans="1:3">
      <c r="A299" s="166" t="s">
        <v>1148</v>
      </c>
      <c r="B299" s="167" t="s">
        <v>1149</v>
      </c>
      <c r="C299" s="168">
        <v>5814</v>
      </c>
    </row>
    <row r="300" ht="17.25" spans="1:3">
      <c r="A300" s="166" t="s">
        <v>1150</v>
      </c>
      <c r="B300" s="167" t="s">
        <v>1151</v>
      </c>
      <c r="C300" s="168">
        <v>8068</v>
      </c>
    </row>
    <row r="301" ht="17.25" spans="1:3">
      <c r="A301" s="166" t="s">
        <v>1152</v>
      </c>
      <c r="B301" s="167" t="s">
        <v>1153</v>
      </c>
      <c r="C301" s="168">
        <v>1000</v>
      </c>
    </row>
    <row r="302" ht="17.25" spans="1:3">
      <c r="A302" s="166" t="s">
        <v>1154</v>
      </c>
      <c r="B302" s="167" t="s">
        <v>1153</v>
      </c>
      <c r="C302" s="168">
        <v>1000</v>
      </c>
    </row>
    <row r="303" ht="17.25" spans="1:3">
      <c r="A303" s="166" t="s">
        <v>1155</v>
      </c>
      <c r="B303" s="167" t="s">
        <v>1156</v>
      </c>
      <c r="C303" s="168">
        <v>5387</v>
      </c>
    </row>
    <row r="304" ht="17.25" spans="1:3">
      <c r="A304" s="166" t="s">
        <v>1157</v>
      </c>
      <c r="B304" s="167" t="s">
        <v>1158</v>
      </c>
      <c r="C304" s="168">
        <v>5387</v>
      </c>
    </row>
    <row r="305" ht="17.25" spans="1:3">
      <c r="A305" s="166" t="s">
        <v>1159</v>
      </c>
      <c r="B305" s="167" t="s">
        <v>1160</v>
      </c>
      <c r="C305" s="168">
        <v>12615</v>
      </c>
    </row>
    <row r="306" ht="17.25" spans="1:3">
      <c r="A306" s="166" t="s">
        <v>1161</v>
      </c>
      <c r="B306" s="167" t="s">
        <v>1160</v>
      </c>
      <c r="C306" s="168">
        <v>12615</v>
      </c>
    </row>
    <row r="307" ht="17.25" spans="1:3">
      <c r="A307" s="166" t="s">
        <v>1162</v>
      </c>
      <c r="B307" s="167" t="s">
        <v>1163</v>
      </c>
      <c r="C307" s="168">
        <v>241</v>
      </c>
    </row>
    <row r="308" ht="17.25" spans="1:3">
      <c r="A308" s="166" t="s">
        <v>1164</v>
      </c>
      <c r="B308" s="167" t="s">
        <v>1163</v>
      </c>
      <c r="C308" s="168">
        <v>241</v>
      </c>
    </row>
    <row r="309" ht="17.25" spans="1:3">
      <c r="A309" s="166" t="s">
        <v>1165</v>
      </c>
      <c r="B309" s="167" t="s">
        <v>1166</v>
      </c>
      <c r="C309" s="168">
        <v>5969</v>
      </c>
    </row>
    <row r="310" ht="17.25" spans="1:3">
      <c r="A310" s="166" t="s">
        <v>1167</v>
      </c>
      <c r="B310" s="167" t="s">
        <v>1166</v>
      </c>
      <c r="C310" s="168">
        <v>5969</v>
      </c>
    </row>
    <row r="311" ht="17.25" spans="1:3">
      <c r="A311" s="166" t="s">
        <v>1168</v>
      </c>
      <c r="B311" s="167" t="s">
        <v>78</v>
      </c>
      <c r="C311" s="168">
        <v>903</v>
      </c>
    </row>
    <row r="312" ht="17.25" spans="1:3">
      <c r="A312" s="166" t="s">
        <v>1169</v>
      </c>
      <c r="B312" s="167" t="s">
        <v>1170</v>
      </c>
      <c r="C312" s="168">
        <v>348</v>
      </c>
    </row>
    <row r="313" ht="17.25" spans="1:3">
      <c r="A313" s="166" t="s">
        <v>1171</v>
      </c>
      <c r="B313" s="167" t="s">
        <v>1172</v>
      </c>
      <c r="C313" s="168">
        <v>348</v>
      </c>
    </row>
    <row r="314" ht="17.25" spans="1:3">
      <c r="A314" s="166" t="s">
        <v>1173</v>
      </c>
      <c r="B314" s="167" t="s">
        <v>1174</v>
      </c>
      <c r="C314" s="168">
        <v>550</v>
      </c>
    </row>
    <row r="315" ht="17.25" spans="1:3">
      <c r="A315" s="166" t="s">
        <v>1175</v>
      </c>
      <c r="B315" s="167" t="s">
        <v>1176</v>
      </c>
      <c r="C315" s="168">
        <v>550</v>
      </c>
    </row>
    <row r="316" ht="17.25" spans="1:3">
      <c r="A316" s="166" t="s">
        <v>1177</v>
      </c>
      <c r="B316" s="167" t="s">
        <v>1178</v>
      </c>
      <c r="C316" s="168">
        <v>5</v>
      </c>
    </row>
    <row r="317" ht="17.25" spans="1:3">
      <c r="A317" s="166" t="s">
        <v>1179</v>
      </c>
      <c r="B317" s="167" t="s">
        <v>1178</v>
      </c>
      <c r="C317" s="168">
        <v>5</v>
      </c>
    </row>
    <row r="318" ht="17.25" spans="1:3">
      <c r="A318" s="166" t="s">
        <v>1180</v>
      </c>
      <c r="B318" s="167" t="s">
        <v>80</v>
      </c>
      <c r="C318" s="168">
        <v>14174</v>
      </c>
    </row>
    <row r="319" ht="17.25" spans="1:3">
      <c r="A319" s="166" t="s">
        <v>1181</v>
      </c>
      <c r="B319" s="167" t="s">
        <v>1182</v>
      </c>
      <c r="C319" s="168">
        <v>444</v>
      </c>
    </row>
    <row r="320" ht="17.25" spans="1:3">
      <c r="A320" s="166" t="s">
        <v>1183</v>
      </c>
      <c r="B320" s="167" t="s">
        <v>640</v>
      </c>
      <c r="C320" s="168">
        <v>353</v>
      </c>
    </row>
    <row r="321" ht="17.25" spans="1:3">
      <c r="A321" s="166" t="s">
        <v>1184</v>
      </c>
      <c r="B321" s="167" t="s">
        <v>1185</v>
      </c>
      <c r="C321" s="168">
        <v>91</v>
      </c>
    </row>
    <row r="322" ht="17.25" spans="1:3">
      <c r="A322" s="166" t="s">
        <v>1186</v>
      </c>
      <c r="B322" s="169" t="s">
        <v>1187</v>
      </c>
      <c r="C322" s="168">
        <v>13730</v>
      </c>
    </row>
    <row r="323" ht="17.25" spans="1:3">
      <c r="A323" s="166" t="s">
        <v>1188</v>
      </c>
      <c r="B323" s="169" t="s">
        <v>640</v>
      </c>
      <c r="C323" s="168">
        <v>1678</v>
      </c>
    </row>
    <row r="324" ht="17.25" spans="1:3">
      <c r="A324" s="166" t="s">
        <v>1189</v>
      </c>
      <c r="B324" s="169" t="s">
        <v>642</v>
      </c>
      <c r="C324" s="168">
        <v>3294</v>
      </c>
    </row>
    <row r="325" ht="17.25" spans="1:3">
      <c r="A325" s="166" t="s">
        <v>1190</v>
      </c>
      <c r="B325" s="167" t="s">
        <v>1191</v>
      </c>
      <c r="C325" s="168">
        <v>8758</v>
      </c>
    </row>
    <row r="326" ht="17.25" spans="1:3">
      <c r="A326" s="170" t="s">
        <v>1192</v>
      </c>
      <c r="B326" s="171" t="s">
        <v>81</v>
      </c>
      <c r="C326" s="172">
        <v>1262</v>
      </c>
    </row>
    <row r="327" ht="17.25" spans="1:3">
      <c r="A327" s="173" t="s">
        <v>1193</v>
      </c>
      <c r="B327" s="167" t="s">
        <v>1194</v>
      </c>
      <c r="C327" s="168">
        <v>1262</v>
      </c>
    </row>
    <row r="328" ht="17.25" spans="1:3">
      <c r="A328" s="173" t="s">
        <v>1195</v>
      </c>
      <c r="B328" s="169" t="s">
        <v>1194</v>
      </c>
      <c r="C328" s="168">
        <v>1262</v>
      </c>
    </row>
    <row r="329" ht="17.25" spans="1:3">
      <c r="A329" s="173" t="s">
        <v>1196</v>
      </c>
      <c r="B329" s="169" t="s">
        <v>82</v>
      </c>
      <c r="C329" s="168">
        <v>1692</v>
      </c>
    </row>
    <row r="330" ht="17.25" spans="1:3">
      <c r="A330" s="173" t="s">
        <v>1197</v>
      </c>
      <c r="B330" s="169" t="s">
        <v>1198</v>
      </c>
      <c r="C330" s="168">
        <v>90</v>
      </c>
    </row>
    <row r="331" ht="17.25" spans="1:3">
      <c r="A331" s="173" t="s">
        <v>1199</v>
      </c>
      <c r="B331" s="169" t="s">
        <v>1200</v>
      </c>
      <c r="C331" s="168">
        <v>90</v>
      </c>
    </row>
    <row r="332" ht="17.25" spans="1:3">
      <c r="A332" s="173" t="s">
        <v>1201</v>
      </c>
      <c r="B332" s="169" t="s">
        <v>1202</v>
      </c>
      <c r="C332" s="168">
        <v>102</v>
      </c>
    </row>
    <row r="333" ht="17.25" spans="1:3">
      <c r="A333" s="173" t="s">
        <v>1203</v>
      </c>
      <c r="B333" s="169" t="s">
        <v>1204</v>
      </c>
      <c r="C333" s="168">
        <v>102</v>
      </c>
    </row>
    <row r="334" ht="17.25" spans="1:3">
      <c r="A334" s="173" t="s">
        <v>1205</v>
      </c>
      <c r="B334" s="169" t="s">
        <v>1206</v>
      </c>
      <c r="C334" s="168">
        <v>1500</v>
      </c>
    </row>
    <row r="335" ht="17.25" spans="1:3">
      <c r="A335" s="173" t="s">
        <v>1207</v>
      </c>
      <c r="B335" s="169" t="s">
        <v>1206</v>
      </c>
      <c r="C335" s="168">
        <v>1500</v>
      </c>
    </row>
    <row r="336" ht="17.25" spans="1:3">
      <c r="A336" s="173" t="s">
        <v>1208</v>
      </c>
      <c r="B336" s="169" t="s">
        <v>83</v>
      </c>
      <c r="C336" s="168">
        <v>5405</v>
      </c>
    </row>
    <row r="337" ht="17.25" spans="1:3">
      <c r="A337" s="173" t="s">
        <v>1209</v>
      </c>
      <c r="B337" s="169" t="s">
        <v>87</v>
      </c>
      <c r="C337" s="168">
        <v>5405</v>
      </c>
    </row>
    <row r="338" ht="17.25" spans="1:3">
      <c r="A338" s="173" t="s">
        <v>1210</v>
      </c>
      <c r="B338" s="169" t="s">
        <v>85</v>
      </c>
      <c r="C338" s="168">
        <v>47192</v>
      </c>
    </row>
    <row r="339" ht="17.25" spans="1:3">
      <c r="A339" s="173" t="s">
        <v>1211</v>
      </c>
      <c r="B339" s="169" t="s">
        <v>1212</v>
      </c>
      <c r="C339" s="168">
        <v>46746</v>
      </c>
    </row>
    <row r="340" ht="17.25" spans="1:3">
      <c r="A340" s="173" t="s">
        <v>1213</v>
      </c>
      <c r="B340" s="169" t="s">
        <v>1214</v>
      </c>
      <c r="C340" s="168">
        <v>11361</v>
      </c>
    </row>
    <row r="341" ht="17.25" spans="1:3">
      <c r="A341" s="173" t="s">
        <v>1215</v>
      </c>
      <c r="B341" s="169" t="s">
        <v>1216</v>
      </c>
      <c r="C341" s="168">
        <v>35185</v>
      </c>
    </row>
    <row r="342" ht="17.25" spans="1:3">
      <c r="A342" s="173" t="s">
        <v>1217</v>
      </c>
      <c r="B342" s="169" t="s">
        <v>1218</v>
      </c>
      <c r="C342" s="168">
        <v>200</v>
      </c>
    </row>
    <row r="343" ht="17.25" spans="1:3">
      <c r="A343" s="173" t="s">
        <v>1219</v>
      </c>
      <c r="B343" s="169" t="s">
        <v>1220</v>
      </c>
      <c r="C343" s="168">
        <v>446</v>
      </c>
    </row>
    <row r="344" ht="17.25" spans="1:3">
      <c r="A344" s="173" t="s">
        <v>1221</v>
      </c>
      <c r="B344" s="169" t="s">
        <v>1222</v>
      </c>
      <c r="C344" s="168">
        <v>446</v>
      </c>
    </row>
    <row r="345" ht="17.25" spans="1:3">
      <c r="A345" s="173" t="s">
        <v>1223</v>
      </c>
      <c r="B345" s="169" t="s">
        <v>86</v>
      </c>
      <c r="C345" s="168">
        <v>1912</v>
      </c>
    </row>
    <row r="346" ht="17.25" spans="1:3">
      <c r="A346" s="173" t="s">
        <v>1224</v>
      </c>
      <c r="B346" s="169" t="s">
        <v>1225</v>
      </c>
      <c r="C346" s="168">
        <v>1702</v>
      </c>
    </row>
    <row r="347" ht="17.25" spans="1:3">
      <c r="A347" s="173" t="s">
        <v>1226</v>
      </c>
      <c r="B347" s="169" t="s">
        <v>640</v>
      </c>
      <c r="C347" s="168">
        <v>976</v>
      </c>
    </row>
    <row r="348" ht="17.25" spans="1:3">
      <c r="A348" s="173" t="s">
        <v>1227</v>
      </c>
      <c r="B348" s="169" t="s">
        <v>1228</v>
      </c>
      <c r="C348" s="168">
        <v>726</v>
      </c>
    </row>
    <row r="349" ht="17.25" spans="1:3">
      <c r="A349" s="173" t="s">
        <v>1229</v>
      </c>
      <c r="B349" s="169" t="s">
        <v>1230</v>
      </c>
      <c r="C349" s="168">
        <v>210</v>
      </c>
    </row>
    <row r="350" ht="17.25" spans="1:3">
      <c r="A350" s="173" t="s">
        <v>1231</v>
      </c>
      <c r="B350" s="169" t="s">
        <v>1232</v>
      </c>
      <c r="C350" s="168">
        <v>210</v>
      </c>
    </row>
    <row r="351" ht="17.25" spans="1:3">
      <c r="A351" s="173" t="s">
        <v>1233</v>
      </c>
      <c r="B351" s="173" t="s">
        <v>1234</v>
      </c>
      <c r="C351" s="168">
        <v>6700</v>
      </c>
    </row>
    <row r="352" ht="17.25" spans="1:3">
      <c r="A352" s="173" t="s">
        <v>1235</v>
      </c>
      <c r="B352" s="173" t="s">
        <v>87</v>
      </c>
      <c r="C352" s="168">
        <v>678</v>
      </c>
    </row>
    <row r="353" ht="17.25" spans="1:3">
      <c r="A353" s="173" t="s">
        <v>1236</v>
      </c>
      <c r="B353" s="173" t="s">
        <v>87</v>
      </c>
      <c r="C353" s="168">
        <v>678</v>
      </c>
    </row>
    <row r="354" ht="17.25" spans="1:3">
      <c r="A354" s="173" t="s">
        <v>1237</v>
      </c>
      <c r="B354" s="173" t="s">
        <v>87</v>
      </c>
      <c r="C354" s="168">
        <v>678</v>
      </c>
    </row>
    <row r="355" ht="17.25" spans="1:3">
      <c r="A355" s="173" t="s">
        <v>1238</v>
      </c>
      <c r="B355" s="173" t="s">
        <v>91</v>
      </c>
      <c r="C355" s="168">
        <v>2800</v>
      </c>
    </row>
    <row r="356" ht="17.25" spans="1:3">
      <c r="A356" s="173" t="s">
        <v>1239</v>
      </c>
      <c r="B356" s="173" t="s">
        <v>1240</v>
      </c>
      <c r="C356" s="168">
        <v>2800</v>
      </c>
    </row>
    <row r="357" ht="17.25" spans="1:3">
      <c r="A357" s="173" t="s">
        <v>1241</v>
      </c>
      <c r="B357" s="173" t="s">
        <v>1242</v>
      </c>
      <c r="C357" s="168">
        <v>2800</v>
      </c>
    </row>
    <row r="358" ht="17.25" spans="1:3">
      <c r="A358" s="173" t="s">
        <v>1243</v>
      </c>
      <c r="B358" s="173" t="s">
        <v>88</v>
      </c>
      <c r="C358" s="168">
        <v>9100</v>
      </c>
    </row>
    <row r="359" ht="17.25" spans="1:3">
      <c r="A359" s="173" t="s">
        <v>1244</v>
      </c>
      <c r="B359" s="173" t="s">
        <v>1245</v>
      </c>
      <c r="C359" s="168">
        <v>9100</v>
      </c>
    </row>
    <row r="360" ht="17.25" spans="1:3">
      <c r="A360" s="173" t="s">
        <v>1246</v>
      </c>
      <c r="B360" s="173" t="s">
        <v>1247</v>
      </c>
      <c r="C360" s="168">
        <v>9100</v>
      </c>
    </row>
    <row r="361" ht="17.25" spans="1:3">
      <c r="A361" s="173" t="s">
        <v>1248</v>
      </c>
      <c r="B361" s="173" t="s">
        <v>89</v>
      </c>
      <c r="C361" s="168">
        <v>50</v>
      </c>
    </row>
    <row r="362" ht="17.25" spans="1:3">
      <c r="A362" s="173" t="s">
        <v>1249</v>
      </c>
      <c r="B362" s="173" t="s">
        <v>1250</v>
      </c>
      <c r="C362" s="168">
        <v>50</v>
      </c>
    </row>
    <row r="363" ht="17.25" spans="1:3">
      <c r="A363" s="173" t="s">
        <v>1251</v>
      </c>
      <c r="B363" s="173" t="s">
        <v>1250</v>
      </c>
      <c r="C363" s="168">
        <v>50</v>
      </c>
    </row>
  </sheetData>
  <autoFilter xmlns:etc="http://www.wps.cn/officeDocument/2017/etCustomData" ref="A1:A363" etc:filterBottomFollowUsedRange="0">
    <extLst/>
  </autoFilter>
  <mergeCells count="4">
    <mergeCell ref="A1:B1"/>
    <mergeCell ref="A2:C2"/>
    <mergeCell ref="A3:C3"/>
    <mergeCell ref="A5:B5"/>
  </mergeCells>
  <printOptions horizontalCentered="1"/>
  <pageMargins left="0.708333333333333" right="0.708333333333333" top="0.747916666666667" bottom="0.747916666666667" header="0.314583333333333" footer="0.314583333333333"/>
  <pageSetup paperSize="9" scale="90" orientation="portrait" horizontalDpi="600"/>
  <headerFooter/>
  <rowBreaks count="1" manualBreakCount="1">
    <brk id="291" max="2"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6"/>
  <sheetViews>
    <sheetView view="pageBreakPreview" zoomScaleNormal="85" workbookViewId="0">
      <selection activeCell="B32" sqref="B32"/>
    </sheetView>
  </sheetViews>
  <sheetFormatPr defaultColWidth="9" defaultRowHeight="13.5" outlineLevelCol="6"/>
  <cols>
    <col min="1" max="1" width="20.625" customWidth="1"/>
    <col min="2" max="2" width="37.5" customWidth="1"/>
    <col min="3" max="3" width="21.5" customWidth="1"/>
    <col min="6" max="6" width="12.5" customWidth="1"/>
  </cols>
  <sheetData>
    <row r="1" ht="17.25" spans="1:2">
      <c r="A1" s="158" t="s">
        <v>1252</v>
      </c>
      <c r="B1" s="158"/>
    </row>
    <row r="2" ht="38" customHeight="1" spans="1:3">
      <c r="A2" s="131" t="s">
        <v>1253</v>
      </c>
      <c r="B2" s="131"/>
      <c r="C2" s="131"/>
    </row>
    <row r="3" ht="24" customHeight="1" spans="1:3">
      <c r="A3" s="147" t="s">
        <v>42</v>
      </c>
      <c r="B3" s="147"/>
      <c r="C3" s="147"/>
    </row>
    <row r="4" ht="31" customHeight="1" spans="1:3">
      <c r="A4" s="121" t="s">
        <v>95</v>
      </c>
      <c r="B4" s="121" t="s">
        <v>65</v>
      </c>
      <c r="C4" s="121" t="s">
        <v>1254</v>
      </c>
    </row>
    <row r="5" ht="31" customHeight="1" spans="1:6">
      <c r="A5" s="121" t="s">
        <v>1255</v>
      </c>
      <c r="B5" s="121" t="s">
        <v>1256</v>
      </c>
      <c r="C5" s="118">
        <v>142728</v>
      </c>
      <c r="E5" s="153"/>
      <c r="F5" s="159"/>
    </row>
    <row r="6" ht="31" customHeight="1" spans="1:6">
      <c r="A6" s="121" t="s">
        <v>1257</v>
      </c>
      <c r="B6" s="121" t="s">
        <v>1258</v>
      </c>
      <c r="C6" s="118">
        <v>71346</v>
      </c>
      <c r="E6" s="153"/>
      <c r="F6" s="159"/>
    </row>
    <row r="7" ht="31" customHeight="1" spans="1:6">
      <c r="A7" s="121" t="s">
        <v>1259</v>
      </c>
      <c r="B7" s="121" t="s">
        <v>1260</v>
      </c>
      <c r="C7" s="118">
        <v>44738</v>
      </c>
      <c r="E7" s="153"/>
      <c r="F7" s="159"/>
    </row>
    <row r="8" ht="31" customHeight="1" spans="1:6">
      <c r="A8" s="121" t="s">
        <v>1261</v>
      </c>
      <c r="B8" s="121" t="s">
        <v>1214</v>
      </c>
      <c r="C8" s="118">
        <v>9877</v>
      </c>
      <c r="E8" s="153"/>
      <c r="F8" s="159"/>
    </row>
    <row r="9" ht="31" customHeight="1" spans="1:7">
      <c r="A9" s="121" t="s">
        <v>1262</v>
      </c>
      <c r="B9" s="121" t="s">
        <v>1263</v>
      </c>
      <c r="C9" s="118">
        <v>16767</v>
      </c>
      <c r="E9" s="153"/>
      <c r="F9" s="159"/>
      <c r="G9" s="88"/>
    </row>
    <row r="10" ht="31" customHeight="1" spans="1:7">
      <c r="A10" s="121" t="s">
        <v>1264</v>
      </c>
      <c r="B10" s="121" t="s">
        <v>1265</v>
      </c>
      <c r="C10" s="118">
        <v>80165</v>
      </c>
      <c r="E10" s="153"/>
      <c r="F10" s="159"/>
      <c r="G10" s="88"/>
    </row>
    <row r="11" ht="31" customHeight="1" spans="1:7">
      <c r="A11" s="121" t="s">
        <v>1266</v>
      </c>
      <c r="B11" s="121" t="s">
        <v>1267</v>
      </c>
      <c r="C11" s="118">
        <v>12574</v>
      </c>
      <c r="E11" s="153"/>
      <c r="F11" s="159"/>
      <c r="G11" s="88"/>
    </row>
    <row r="12" ht="31" customHeight="1" spans="1:7">
      <c r="A12" s="121" t="s">
        <v>1268</v>
      </c>
      <c r="B12" s="121" t="s">
        <v>1269</v>
      </c>
      <c r="C12" s="118">
        <v>167</v>
      </c>
      <c r="E12" s="153"/>
      <c r="F12" s="159"/>
      <c r="G12" s="88"/>
    </row>
    <row r="13" ht="31" customHeight="1" spans="1:7">
      <c r="A13" s="121" t="s">
        <v>1270</v>
      </c>
      <c r="B13" s="121" t="s">
        <v>1271</v>
      </c>
      <c r="C13" s="118">
        <v>2169</v>
      </c>
      <c r="E13" s="153"/>
      <c r="F13" s="159"/>
      <c r="G13" s="88"/>
    </row>
    <row r="14" ht="31" customHeight="1" spans="1:7">
      <c r="A14" s="121" t="s">
        <v>1272</v>
      </c>
      <c r="B14" s="121" t="s">
        <v>1273</v>
      </c>
      <c r="C14" s="118">
        <v>1040</v>
      </c>
      <c r="E14" s="153"/>
      <c r="F14" s="159"/>
      <c r="G14" s="88"/>
    </row>
    <row r="15" ht="31" customHeight="1" spans="1:7">
      <c r="A15" s="121" t="s">
        <v>1274</v>
      </c>
      <c r="B15" s="121" t="s">
        <v>1275</v>
      </c>
      <c r="C15" s="118">
        <v>23065</v>
      </c>
      <c r="E15" s="153"/>
      <c r="F15" s="159"/>
      <c r="G15" s="88"/>
    </row>
    <row r="16" ht="31" customHeight="1" spans="1:7">
      <c r="A16" s="121" t="s">
        <v>1276</v>
      </c>
      <c r="B16" s="121" t="s">
        <v>1277</v>
      </c>
      <c r="C16" s="118">
        <v>77</v>
      </c>
      <c r="E16" s="153"/>
      <c r="F16" s="159"/>
      <c r="G16" s="88"/>
    </row>
    <row r="17" ht="31" customHeight="1" spans="1:7">
      <c r="A17" s="121" t="s">
        <v>1278</v>
      </c>
      <c r="B17" s="121" t="s">
        <v>1279</v>
      </c>
      <c r="C17" s="118">
        <v>321</v>
      </c>
      <c r="E17" s="153"/>
      <c r="F17" s="159"/>
      <c r="G17" s="88"/>
    </row>
    <row r="18" ht="31" customHeight="1" spans="1:7">
      <c r="A18" s="121" t="s">
        <v>1280</v>
      </c>
      <c r="B18" s="121" t="s">
        <v>1281</v>
      </c>
      <c r="C18" s="118">
        <v>250</v>
      </c>
      <c r="E18" s="153"/>
      <c r="F18" s="159"/>
      <c r="G18" s="88"/>
    </row>
    <row r="19" ht="31" customHeight="1" spans="1:3">
      <c r="A19" s="121" t="s">
        <v>1282</v>
      </c>
      <c r="B19" s="121" t="s">
        <v>1283</v>
      </c>
      <c r="C19" s="118">
        <v>4890</v>
      </c>
    </row>
    <row r="20" ht="31" customHeight="1" spans="1:3">
      <c r="A20" s="121" t="s">
        <v>1284</v>
      </c>
      <c r="B20" s="121" t="s">
        <v>1285</v>
      </c>
      <c r="C20" s="118">
        <v>35612</v>
      </c>
    </row>
    <row r="21" ht="31" customHeight="1" spans="1:3">
      <c r="A21" s="121" t="s">
        <v>1286</v>
      </c>
      <c r="B21" s="121" t="s">
        <v>1287</v>
      </c>
      <c r="C21" s="118">
        <v>7487</v>
      </c>
    </row>
    <row r="22" ht="31" customHeight="1" spans="1:6">
      <c r="A22" s="121" t="s">
        <v>1288</v>
      </c>
      <c r="B22" s="121" t="s">
        <v>1289</v>
      </c>
      <c r="C22" s="127">
        <v>26</v>
      </c>
      <c r="E22" s="160"/>
      <c r="F22" s="161"/>
    </row>
    <row r="23" ht="31" customHeight="1" spans="1:6">
      <c r="A23" s="121">
        <v>50302</v>
      </c>
      <c r="B23" s="121" t="s">
        <v>1290</v>
      </c>
      <c r="C23" s="127">
        <v>19</v>
      </c>
      <c r="E23" s="160"/>
      <c r="F23" s="161"/>
    </row>
    <row r="24" ht="31" customHeight="1" spans="1:6">
      <c r="A24" s="121" t="s">
        <v>1291</v>
      </c>
      <c r="B24" s="121" t="s">
        <v>1292</v>
      </c>
      <c r="C24" s="127">
        <v>3587</v>
      </c>
      <c r="E24" s="160"/>
      <c r="F24" s="161"/>
    </row>
    <row r="25" ht="31" customHeight="1" spans="1:6">
      <c r="A25" s="121" t="s">
        <v>1293</v>
      </c>
      <c r="B25" s="121" t="s">
        <v>1294</v>
      </c>
      <c r="C25" s="127">
        <v>3832</v>
      </c>
      <c r="E25" s="160"/>
      <c r="F25" s="161"/>
    </row>
    <row r="26" ht="31" customHeight="1" spans="1:6">
      <c r="A26" s="121" t="s">
        <v>1295</v>
      </c>
      <c r="B26" s="121" t="s">
        <v>1296</v>
      </c>
      <c r="C26" s="127">
        <v>23</v>
      </c>
      <c r="E26" s="160"/>
      <c r="F26" s="161"/>
    </row>
    <row r="27" ht="31" customHeight="1" spans="1:6">
      <c r="A27" s="121" t="s">
        <v>1297</v>
      </c>
      <c r="B27" s="121" t="s">
        <v>1298</v>
      </c>
      <c r="C27" s="118">
        <v>156306</v>
      </c>
      <c r="E27" s="160"/>
      <c r="F27" s="161"/>
    </row>
    <row r="28" ht="31" customHeight="1" spans="1:6">
      <c r="A28" s="121" t="s">
        <v>1299</v>
      </c>
      <c r="B28" s="121" t="s">
        <v>1300</v>
      </c>
      <c r="C28" s="118">
        <v>130411.48</v>
      </c>
      <c r="E28" s="153"/>
      <c r="F28" s="159"/>
    </row>
    <row r="29" ht="31" customHeight="1" spans="1:6">
      <c r="A29" s="121" t="s">
        <v>1301</v>
      </c>
      <c r="B29" s="121" t="s">
        <v>1302</v>
      </c>
      <c r="C29" s="118">
        <v>25895</v>
      </c>
      <c r="E29" s="153"/>
      <c r="F29" s="159"/>
    </row>
    <row r="30" ht="31" customHeight="1" spans="1:6">
      <c r="A30" s="121" t="s">
        <v>1303</v>
      </c>
      <c r="B30" s="121" t="s">
        <v>1304</v>
      </c>
      <c r="C30" s="118">
        <v>35</v>
      </c>
      <c r="E30" s="153"/>
      <c r="F30" s="159"/>
    </row>
    <row r="31" ht="31" customHeight="1" spans="1:6">
      <c r="A31" s="121" t="s">
        <v>1305</v>
      </c>
      <c r="B31" s="121" t="s">
        <v>1306</v>
      </c>
      <c r="C31" s="118">
        <v>35</v>
      </c>
      <c r="E31" s="153"/>
      <c r="F31" s="159"/>
    </row>
    <row r="32" ht="31" customHeight="1" spans="1:6">
      <c r="A32" s="121" t="s">
        <v>1307</v>
      </c>
      <c r="B32" s="121" t="s">
        <v>1308</v>
      </c>
      <c r="C32" s="118">
        <v>27473</v>
      </c>
      <c r="E32" s="153"/>
      <c r="F32" s="159"/>
    </row>
    <row r="33" ht="31" customHeight="1" spans="1:6">
      <c r="A33" s="121" t="s">
        <v>1309</v>
      </c>
      <c r="B33" s="121" t="s">
        <v>1310</v>
      </c>
      <c r="C33" s="118">
        <v>10145</v>
      </c>
      <c r="E33" s="153"/>
      <c r="F33" s="159"/>
    </row>
    <row r="34" ht="31" customHeight="1" spans="1:6">
      <c r="A34" s="121" t="s">
        <v>1311</v>
      </c>
      <c r="B34" s="121" t="s">
        <v>1312</v>
      </c>
      <c r="C34" s="118">
        <v>17328</v>
      </c>
      <c r="E34" s="153"/>
      <c r="F34" s="159"/>
    </row>
    <row r="35" ht="31" customHeight="1" spans="1:6">
      <c r="A35" s="121" t="s">
        <v>1313</v>
      </c>
      <c r="B35" s="121" t="s">
        <v>1314</v>
      </c>
      <c r="C35" s="118">
        <v>74441</v>
      </c>
      <c r="E35" s="153"/>
      <c r="F35" s="159"/>
    </row>
    <row r="36" ht="31" customHeight="1" spans="1:6">
      <c r="A36" s="121" t="s">
        <v>1315</v>
      </c>
      <c r="B36" s="121" t="s">
        <v>1316</v>
      </c>
      <c r="C36" s="118">
        <v>21564.64</v>
      </c>
      <c r="E36" s="153"/>
      <c r="F36" s="159"/>
    </row>
    <row r="37" ht="31" customHeight="1" spans="1:6">
      <c r="A37" s="121" t="s">
        <v>1317</v>
      </c>
      <c r="B37" s="121" t="s">
        <v>1318</v>
      </c>
      <c r="C37" s="118">
        <v>359.5</v>
      </c>
      <c r="E37" s="153"/>
      <c r="F37" s="159"/>
    </row>
    <row r="38" ht="31" customHeight="1" spans="1:6">
      <c r="A38" s="121" t="s">
        <v>1319</v>
      </c>
      <c r="B38" s="121" t="s">
        <v>1320</v>
      </c>
      <c r="C38" s="118">
        <v>41522.47</v>
      </c>
      <c r="E38" s="153"/>
      <c r="F38" s="159"/>
    </row>
    <row r="39" ht="31" customHeight="1" spans="1:6">
      <c r="A39" s="121" t="s">
        <v>1321</v>
      </c>
      <c r="B39" s="121" t="s">
        <v>1322</v>
      </c>
      <c r="C39" s="118">
        <v>10994.17</v>
      </c>
      <c r="E39" s="153"/>
      <c r="F39" s="159"/>
    </row>
    <row r="40" ht="31" customHeight="1" spans="1:3">
      <c r="A40" s="121">
        <v>510</v>
      </c>
      <c r="B40" s="121" t="s">
        <v>1323</v>
      </c>
      <c r="C40" s="118">
        <v>5050</v>
      </c>
    </row>
    <row r="41" ht="31" customHeight="1" spans="1:3">
      <c r="A41" s="121">
        <v>51002</v>
      </c>
      <c r="B41" s="121" t="s">
        <v>1323</v>
      </c>
      <c r="C41" s="118">
        <v>5050</v>
      </c>
    </row>
    <row r="42" ht="31" customHeight="1" spans="1:3">
      <c r="A42" s="121">
        <v>511</v>
      </c>
      <c r="B42" s="121" t="s">
        <v>1324</v>
      </c>
      <c r="C42" s="118">
        <v>9150</v>
      </c>
    </row>
    <row r="43" ht="31" customHeight="1" spans="1:3">
      <c r="A43" s="121">
        <v>51101</v>
      </c>
      <c r="B43" s="121" t="s">
        <v>1325</v>
      </c>
      <c r="C43" s="118">
        <v>9100</v>
      </c>
    </row>
    <row r="44" ht="31" customHeight="1" spans="1:3">
      <c r="A44" s="121">
        <v>51103</v>
      </c>
      <c r="B44" s="121" t="s">
        <v>1326</v>
      </c>
      <c r="C44" s="118">
        <v>50</v>
      </c>
    </row>
    <row r="45" ht="31" customHeight="1" spans="1:3">
      <c r="A45" s="121">
        <v>512</v>
      </c>
      <c r="B45" s="121" t="s">
        <v>91</v>
      </c>
      <c r="C45" s="118">
        <v>2800</v>
      </c>
    </row>
    <row r="46" ht="31" customHeight="1" spans="1:3">
      <c r="A46" s="121">
        <v>51201</v>
      </c>
      <c r="B46" s="121" t="s">
        <v>1327</v>
      </c>
      <c r="C46" s="118">
        <v>2800</v>
      </c>
    </row>
    <row r="47" ht="31" customHeight="1" spans="1:3">
      <c r="A47" s="121">
        <v>514</v>
      </c>
      <c r="B47" s="121" t="s">
        <v>1328</v>
      </c>
      <c r="C47" s="118">
        <v>6700</v>
      </c>
    </row>
    <row r="48" ht="31" customHeight="1" spans="1:3">
      <c r="A48" s="121">
        <v>51401</v>
      </c>
      <c r="B48" s="121" t="s">
        <v>1234</v>
      </c>
      <c r="C48" s="118">
        <v>6700</v>
      </c>
    </row>
    <row r="49" ht="31" customHeight="1" spans="1:3">
      <c r="A49" s="121" t="s">
        <v>1329</v>
      </c>
      <c r="B49" s="121" t="s">
        <v>87</v>
      </c>
      <c r="C49" s="118">
        <v>5665</v>
      </c>
    </row>
    <row r="50" ht="31" customHeight="1" spans="1:3">
      <c r="A50" s="121" t="s">
        <v>1330</v>
      </c>
      <c r="B50" s="121" t="s">
        <v>87</v>
      </c>
      <c r="C50" s="118">
        <v>5665</v>
      </c>
    </row>
    <row r="51" ht="31" customHeight="1" spans="1:7">
      <c r="A51" s="156" t="s">
        <v>60</v>
      </c>
      <c r="B51" s="157"/>
      <c r="C51" s="118">
        <f>C5+C10+C21+C27+C30+C32+C35+C40+C42+C45+C47+C49</f>
        <v>518000</v>
      </c>
      <c r="D51" s="113"/>
      <c r="E51" s="113"/>
      <c r="F51" s="113"/>
      <c r="G51" s="113"/>
    </row>
    <row r="52" ht="24" customHeight="1" spans="4:7">
      <c r="D52" s="113"/>
      <c r="E52" s="113"/>
      <c r="F52" s="113"/>
      <c r="G52" s="113"/>
    </row>
    <row r="53" ht="24" customHeight="1" spans="4:7">
      <c r="D53" s="113"/>
      <c r="E53" s="113"/>
      <c r="F53" s="113"/>
      <c r="G53" s="113"/>
    </row>
    <row r="54" s="152" customFormat="1" ht="24" customHeight="1" spans="1:7">
      <c r="A54"/>
      <c r="B54"/>
      <c r="C54"/>
      <c r="D54" s="155"/>
      <c r="E54" s="155"/>
      <c r="F54" s="155"/>
      <c r="G54" s="155"/>
    </row>
    <row r="55" s="152" customFormat="1" ht="24" customHeight="1" spans="1:7">
      <c r="A55"/>
      <c r="B55"/>
      <c r="C55"/>
      <c r="D55" s="155"/>
      <c r="E55" s="155"/>
      <c r="F55" s="155"/>
      <c r="G55" s="155"/>
    </row>
    <row r="56" ht="24" customHeight="1" spans="4:7">
      <c r="D56" s="113"/>
      <c r="E56" s="113"/>
      <c r="F56" s="113"/>
      <c r="G56" s="113"/>
    </row>
    <row r="57" ht="24" customHeight="1" spans="4:7">
      <c r="D57" s="113"/>
      <c r="E57" s="113"/>
      <c r="F57" s="113"/>
      <c r="G57" s="113"/>
    </row>
    <row r="58" ht="24" customHeight="1"/>
    <row r="59" ht="24" customHeight="1"/>
    <row r="60" ht="24" customHeight="1"/>
    <row r="61" ht="24" customHeight="1"/>
    <row r="62" ht="24" customHeight="1"/>
    <row r="63" ht="24" customHeight="1"/>
    <row r="64" ht="24" customHeight="1"/>
    <row r="65" ht="24" customHeight="1"/>
    <row r="66" ht="29.25" customHeight="1"/>
  </sheetData>
  <autoFilter xmlns:etc="http://www.wps.cn/officeDocument/2017/etCustomData" ref="A4:C51" etc:filterBottomFollowUsedRange="0">
    <extLst/>
  </autoFilter>
  <mergeCells count="4">
    <mergeCell ref="A1:B1"/>
    <mergeCell ref="A2:C2"/>
    <mergeCell ref="A3:C3"/>
    <mergeCell ref="A51:B51"/>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view="pageBreakPreview" zoomScaleNormal="85" workbookViewId="0">
      <selection activeCell="F21" sqref="F21"/>
    </sheetView>
  </sheetViews>
  <sheetFormatPr defaultColWidth="9" defaultRowHeight="13.5" outlineLevelCol="6"/>
  <cols>
    <col min="1" max="1" width="20.625" customWidth="1"/>
    <col min="2" max="2" width="37.5" customWidth="1"/>
    <col min="3" max="3" width="21.5" customWidth="1"/>
  </cols>
  <sheetData>
    <row r="1" ht="17.25" spans="1:2">
      <c r="A1" s="130" t="s">
        <v>1331</v>
      </c>
      <c r="B1" s="130"/>
    </row>
    <row r="2" ht="24" customHeight="1" spans="1:3">
      <c r="A2" s="131" t="s">
        <v>1332</v>
      </c>
      <c r="B2" s="131"/>
      <c r="C2" s="131"/>
    </row>
    <row r="3" ht="24" customHeight="1" spans="1:3">
      <c r="A3" s="147" t="s">
        <v>42</v>
      </c>
      <c r="B3" s="147"/>
      <c r="C3" s="147"/>
    </row>
    <row r="4" ht="24" customHeight="1" spans="1:3">
      <c r="A4" s="121" t="s">
        <v>95</v>
      </c>
      <c r="B4" s="121" t="s">
        <v>65</v>
      </c>
      <c r="C4" s="121" t="s">
        <v>560</v>
      </c>
    </row>
    <row r="5" ht="24" customHeight="1" spans="1:3">
      <c r="A5" s="121" t="s">
        <v>1255</v>
      </c>
      <c r="B5" s="121" t="s">
        <v>1256</v>
      </c>
      <c r="C5" s="118">
        <v>104172</v>
      </c>
    </row>
    <row r="6" ht="24" customHeight="1" spans="1:5">
      <c r="A6" s="121" t="s">
        <v>1257</v>
      </c>
      <c r="B6" s="121" t="s">
        <v>1258</v>
      </c>
      <c r="C6" s="118">
        <v>70640</v>
      </c>
      <c r="D6" s="153"/>
      <c r="E6" s="154"/>
    </row>
    <row r="7" ht="24" customHeight="1" spans="1:5">
      <c r="A7" s="121" t="s">
        <v>1259</v>
      </c>
      <c r="B7" s="121" t="s">
        <v>1260</v>
      </c>
      <c r="C7" s="118">
        <v>12773</v>
      </c>
      <c r="D7" s="153"/>
      <c r="E7" s="154"/>
    </row>
    <row r="8" ht="24" customHeight="1" spans="1:5">
      <c r="A8" s="121" t="s">
        <v>1261</v>
      </c>
      <c r="B8" s="121" t="s">
        <v>1214</v>
      </c>
      <c r="C8" s="118">
        <v>9877</v>
      </c>
      <c r="D8" s="153"/>
      <c r="E8" s="154"/>
    </row>
    <row r="9" ht="24" customHeight="1" spans="1:5">
      <c r="A9" s="121" t="s">
        <v>1262</v>
      </c>
      <c r="B9" s="121" t="s">
        <v>1263</v>
      </c>
      <c r="C9" s="118">
        <v>10882</v>
      </c>
      <c r="D9" s="153"/>
      <c r="E9" s="154"/>
    </row>
    <row r="10" ht="24" customHeight="1" spans="1:5">
      <c r="A10" s="121" t="s">
        <v>1264</v>
      </c>
      <c r="B10" s="121" t="s">
        <v>1265</v>
      </c>
      <c r="C10" s="118">
        <v>4686</v>
      </c>
      <c r="D10" s="153"/>
      <c r="E10" s="154"/>
    </row>
    <row r="11" ht="24" customHeight="1" spans="1:5">
      <c r="A11" s="121" t="s">
        <v>1266</v>
      </c>
      <c r="B11" s="121" t="s">
        <v>1267</v>
      </c>
      <c r="C11" s="118">
        <v>3280</v>
      </c>
      <c r="D11" s="153"/>
      <c r="E11" s="154"/>
    </row>
    <row r="12" ht="24" customHeight="1" spans="1:5">
      <c r="A12" s="121" t="s">
        <v>1268</v>
      </c>
      <c r="B12" s="121" t="s">
        <v>1269</v>
      </c>
      <c r="C12" s="118">
        <v>35</v>
      </c>
      <c r="D12" s="153"/>
      <c r="E12" s="154"/>
    </row>
    <row r="13" ht="24" customHeight="1" spans="1:5">
      <c r="A13" s="121" t="s">
        <v>1270</v>
      </c>
      <c r="B13" s="121" t="s">
        <v>1271</v>
      </c>
      <c r="C13" s="118">
        <v>86</v>
      </c>
      <c r="D13" s="153"/>
      <c r="E13" s="154"/>
    </row>
    <row r="14" ht="24" customHeight="1" spans="1:5">
      <c r="A14" s="121" t="s">
        <v>1272</v>
      </c>
      <c r="B14" s="121" t="s">
        <v>1273</v>
      </c>
      <c r="C14" s="118">
        <v>47</v>
      </c>
      <c r="D14" s="153"/>
      <c r="E14" s="154"/>
    </row>
    <row r="15" ht="24" customHeight="1" spans="1:7">
      <c r="A15" s="121" t="s">
        <v>1274</v>
      </c>
      <c r="B15" s="121" t="s">
        <v>1275</v>
      </c>
      <c r="C15" s="118">
        <v>206</v>
      </c>
      <c r="D15" s="153"/>
      <c r="E15" s="154"/>
      <c r="G15" s="113"/>
    </row>
    <row r="16" ht="24" customHeight="1" spans="1:7">
      <c r="A16" s="121" t="s">
        <v>1276</v>
      </c>
      <c r="B16" s="121" t="s">
        <v>1277</v>
      </c>
      <c r="C16" s="118">
        <v>44</v>
      </c>
      <c r="D16" s="153"/>
      <c r="E16" s="154"/>
      <c r="G16" s="113"/>
    </row>
    <row r="17" ht="24" customHeight="1" spans="1:7">
      <c r="A17" s="121" t="s">
        <v>1278</v>
      </c>
      <c r="B17" s="121" t="s">
        <v>1279</v>
      </c>
      <c r="C17" s="118">
        <v>1</v>
      </c>
      <c r="D17" s="153"/>
      <c r="E17" s="154"/>
      <c r="G17" s="113"/>
    </row>
    <row r="18" s="152" customFormat="1" ht="24" customHeight="1" spans="1:7">
      <c r="A18" s="121" t="s">
        <v>1280</v>
      </c>
      <c r="B18" s="121" t="s">
        <v>1281</v>
      </c>
      <c r="C18" s="118">
        <v>211</v>
      </c>
      <c r="D18" s="153"/>
      <c r="E18" s="154"/>
      <c r="F18"/>
      <c r="G18" s="155"/>
    </row>
    <row r="19" s="152" customFormat="1" ht="24" customHeight="1" spans="1:7">
      <c r="A19" s="121" t="s">
        <v>1282</v>
      </c>
      <c r="B19" s="121" t="s">
        <v>1283</v>
      </c>
      <c r="C19" s="118">
        <v>139</v>
      </c>
      <c r="D19" s="153"/>
      <c r="E19" s="154"/>
      <c r="F19"/>
      <c r="G19" s="155"/>
    </row>
    <row r="20" ht="24" customHeight="1" spans="1:7">
      <c r="A20" s="121" t="s">
        <v>1284</v>
      </c>
      <c r="B20" s="121" t="s">
        <v>1285</v>
      </c>
      <c r="C20" s="118">
        <v>637</v>
      </c>
      <c r="D20" s="153"/>
      <c r="E20" s="154"/>
      <c r="G20" s="113"/>
    </row>
    <row r="21" ht="24" customHeight="1" spans="1:7">
      <c r="A21" s="121" t="s">
        <v>1297</v>
      </c>
      <c r="B21" s="121" t="s">
        <v>1298</v>
      </c>
      <c r="C21" s="118">
        <v>136211</v>
      </c>
      <c r="D21" s="153"/>
      <c r="E21" s="154"/>
      <c r="G21" s="113"/>
    </row>
    <row r="22" ht="24" customHeight="1" spans="1:5">
      <c r="A22" s="121" t="s">
        <v>1299</v>
      </c>
      <c r="B22" s="121" t="s">
        <v>1300</v>
      </c>
      <c r="C22" s="118">
        <v>129970</v>
      </c>
      <c r="D22" s="153"/>
      <c r="E22" s="154"/>
    </row>
    <row r="23" ht="24" customHeight="1" spans="1:5">
      <c r="A23" s="121" t="s">
        <v>1301</v>
      </c>
      <c r="B23" s="121" t="s">
        <v>1302</v>
      </c>
      <c r="C23" s="118">
        <v>6241</v>
      </c>
      <c r="D23" s="153"/>
      <c r="E23" s="154"/>
    </row>
    <row r="24" ht="24" customHeight="1" spans="1:3">
      <c r="A24" s="121" t="s">
        <v>1313</v>
      </c>
      <c r="B24" s="121" t="s">
        <v>1314</v>
      </c>
      <c r="C24" s="118">
        <v>41547</v>
      </c>
    </row>
    <row r="25" ht="24" customHeight="1" spans="1:3">
      <c r="A25" s="121" t="s">
        <v>1315</v>
      </c>
      <c r="B25" s="121" t="s">
        <v>1316</v>
      </c>
      <c r="C25" s="118">
        <v>1816</v>
      </c>
    </row>
    <row r="26" ht="24" customHeight="1" spans="1:3">
      <c r="A26" s="121" t="s">
        <v>1319</v>
      </c>
      <c r="B26" s="121" t="s">
        <v>1320</v>
      </c>
      <c r="C26" s="118">
        <v>39731</v>
      </c>
    </row>
    <row r="27" ht="29.25" customHeight="1" spans="1:3">
      <c r="A27" s="156" t="s">
        <v>60</v>
      </c>
      <c r="B27" s="157"/>
      <c r="C27" s="118">
        <f>C5+C10+C21+C24</f>
        <v>286616</v>
      </c>
    </row>
  </sheetData>
  <mergeCells count="4">
    <mergeCell ref="A1:B1"/>
    <mergeCell ref="A2:C2"/>
    <mergeCell ref="A3:C3"/>
    <mergeCell ref="A27:B27"/>
  </mergeCells>
  <printOptions horizontalCentered="1"/>
  <pageMargins left="0.708333333333333" right="0.708333333333333" top="0.747916666666667" bottom="0.747916666666667" header="0.314583333333333" footer="0.314583333333333"/>
  <pageSetup paperSize="9" scale="98"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view="pageBreakPreview" zoomScaleNormal="100" workbookViewId="0">
      <selection activeCell="A34" sqref="A34"/>
    </sheetView>
  </sheetViews>
  <sheetFormatPr defaultColWidth="9" defaultRowHeight="13.5" outlineLevelCol="7"/>
  <cols>
    <col min="1" max="1" width="44.25" customWidth="1"/>
    <col min="2" max="2" width="28.75" customWidth="1"/>
  </cols>
  <sheetData>
    <row r="1" ht="16.5" spans="1:2">
      <c r="A1" s="149" t="s">
        <v>1333</v>
      </c>
      <c r="B1" s="149"/>
    </row>
    <row r="2" ht="30" customHeight="1" spans="1:2">
      <c r="A2" s="150" t="s">
        <v>1334</v>
      </c>
      <c r="B2" s="150"/>
    </row>
    <row r="3" ht="30" customHeight="1" spans="1:2">
      <c r="A3" s="151" t="s">
        <v>42</v>
      </c>
      <c r="B3" s="151"/>
    </row>
    <row r="4" ht="30" customHeight="1" spans="1:2">
      <c r="A4" s="121" t="s">
        <v>1335</v>
      </c>
      <c r="B4" s="121" t="s">
        <v>560</v>
      </c>
    </row>
    <row r="5" ht="30" customHeight="1" spans="1:2">
      <c r="A5" s="110" t="s">
        <v>1336</v>
      </c>
      <c r="B5" s="148">
        <v>0</v>
      </c>
    </row>
    <row r="6" ht="30" customHeight="1" spans="1:8">
      <c r="A6" s="110" t="s">
        <v>1337</v>
      </c>
      <c r="B6" s="148">
        <v>0</v>
      </c>
      <c r="C6" s="113"/>
      <c r="D6" s="113"/>
      <c r="E6" s="113"/>
      <c r="F6" s="113"/>
      <c r="G6" s="113"/>
      <c r="H6" s="113"/>
    </row>
    <row r="7" ht="30" customHeight="1" spans="1:8">
      <c r="A7" s="110" t="s">
        <v>1338</v>
      </c>
      <c r="B7" s="148">
        <v>0</v>
      </c>
      <c r="C7" s="113"/>
      <c r="D7" s="113"/>
      <c r="E7" s="113"/>
      <c r="F7" s="113"/>
      <c r="G7" s="113"/>
      <c r="H7" s="113"/>
    </row>
    <row r="8" ht="30" customHeight="1" spans="1:8">
      <c r="A8" s="110" t="s">
        <v>1339</v>
      </c>
      <c r="B8" s="148">
        <v>0</v>
      </c>
      <c r="C8" s="113"/>
      <c r="D8" s="113"/>
      <c r="E8" s="113"/>
      <c r="F8" s="113"/>
      <c r="G8" s="113"/>
      <c r="H8" s="113"/>
    </row>
    <row r="9" ht="30" customHeight="1" spans="1:8">
      <c r="A9" s="110" t="s">
        <v>1340</v>
      </c>
      <c r="B9" s="148">
        <v>0</v>
      </c>
      <c r="C9" s="113"/>
      <c r="D9" s="113"/>
      <c r="E9" s="113"/>
      <c r="F9" s="113"/>
      <c r="G9" s="113"/>
      <c r="H9" s="113"/>
    </row>
    <row r="10" ht="30" customHeight="1" spans="1:8">
      <c r="A10" s="110" t="s">
        <v>1341</v>
      </c>
      <c r="B10" s="148">
        <v>0</v>
      </c>
      <c r="C10" s="113"/>
      <c r="D10" s="113"/>
      <c r="E10" s="113"/>
      <c r="F10" s="113"/>
      <c r="G10" s="113"/>
      <c r="H10" s="113"/>
    </row>
    <row r="11" ht="30" customHeight="1" spans="1:8">
      <c r="A11" s="110" t="s">
        <v>1342</v>
      </c>
      <c r="B11" s="148">
        <v>0</v>
      </c>
      <c r="C11" s="113"/>
      <c r="D11" s="113"/>
      <c r="E11" s="113"/>
      <c r="F11" s="113"/>
      <c r="G11" s="113"/>
      <c r="H11" s="113"/>
    </row>
    <row r="12" ht="30" customHeight="1" spans="1:8">
      <c r="A12" s="110" t="s">
        <v>1343</v>
      </c>
      <c r="B12" s="148">
        <v>0</v>
      </c>
      <c r="C12" s="113"/>
      <c r="D12" s="113"/>
      <c r="E12" s="113"/>
      <c r="F12" s="113"/>
      <c r="G12" s="113"/>
      <c r="H12" s="113"/>
    </row>
    <row r="13" ht="30" customHeight="1" spans="1:2">
      <c r="A13" s="110" t="s">
        <v>1344</v>
      </c>
      <c r="B13" s="148">
        <v>0</v>
      </c>
    </row>
    <row r="14" ht="30" customHeight="1" spans="1:8">
      <c r="A14" s="110" t="s">
        <v>1337</v>
      </c>
      <c r="B14" s="148">
        <v>0</v>
      </c>
      <c r="C14" s="113"/>
      <c r="D14" s="113"/>
      <c r="E14" s="113"/>
      <c r="F14" s="113"/>
      <c r="G14" s="113"/>
      <c r="H14" s="113"/>
    </row>
    <row r="15" ht="30" customHeight="1" spans="1:8">
      <c r="A15" s="110" t="s">
        <v>1338</v>
      </c>
      <c r="B15" s="148">
        <v>0</v>
      </c>
      <c r="C15" s="113"/>
      <c r="D15" s="113"/>
      <c r="E15" s="113"/>
      <c r="F15" s="113"/>
      <c r="G15" s="113"/>
      <c r="H15" s="113"/>
    </row>
    <row r="16" ht="30" customHeight="1" spans="1:8">
      <c r="A16" s="110" t="s">
        <v>1339</v>
      </c>
      <c r="B16" s="148">
        <v>0</v>
      </c>
      <c r="C16" s="113"/>
      <c r="D16" s="113"/>
      <c r="E16" s="113"/>
      <c r="F16" s="113"/>
      <c r="G16" s="113"/>
      <c r="H16" s="113"/>
    </row>
    <row r="17" ht="30" customHeight="1" spans="1:8">
      <c r="A17" s="110" t="s">
        <v>1340</v>
      </c>
      <c r="B17" s="148">
        <v>0</v>
      </c>
      <c r="C17" s="113"/>
      <c r="D17" s="113"/>
      <c r="E17" s="113"/>
      <c r="F17" s="113"/>
      <c r="G17" s="113"/>
      <c r="H17" s="113"/>
    </row>
    <row r="18" ht="30" customHeight="1" spans="1:8">
      <c r="A18" s="110" t="s">
        <v>1341</v>
      </c>
      <c r="B18" s="148">
        <v>0</v>
      </c>
      <c r="C18" s="113"/>
      <c r="D18" s="113"/>
      <c r="E18" s="113"/>
      <c r="F18" s="113"/>
      <c r="G18" s="113"/>
      <c r="H18" s="113"/>
    </row>
    <row r="19" ht="30" customHeight="1" spans="1:8">
      <c r="A19" s="110" t="s">
        <v>1342</v>
      </c>
      <c r="B19" s="148">
        <v>0</v>
      </c>
      <c r="C19" s="113"/>
      <c r="D19" s="113"/>
      <c r="E19" s="113"/>
      <c r="F19" s="113"/>
      <c r="G19" s="113"/>
      <c r="H19" s="113"/>
    </row>
    <row r="20" ht="30" customHeight="1" spans="1:8">
      <c r="A20" s="110" t="s">
        <v>1343</v>
      </c>
      <c r="B20" s="148">
        <v>0</v>
      </c>
      <c r="C20" s="113"/>
      <c r="D20" s="113"/>
      <c r="E20" s="113"/>
      <c r="F20" s="113"/>
      <c r="G20" s="113"/>
      <c r="H20" s="113"/>
    </row>
    <row r="21" ht="30" customHeight="1" spans="1:2">
      <c r="A21" s="100" t="s">
        <v>1345</v>
      </c>
      <c r="B21" s="100"/>
    </row>
    <row r="29" spans="3:8">
      <c r="C29" s="113"/>
      <c r="D29" s="113"/>
      <c r="E29" s="113"/>
      <c r="F29" s="113"/>
      <c r="G29" s="113"/>
      <c r="H29" s="113"/>
    </row>
    <row r="30" spans="3:8">
      <c r="C30" s="113"/>
      <c r="D30" s="113"/>
      <c r="E30" s="113"/>
      <c r="F30" s="113"/>
      <c r="G30" s="113"/>
      <c r="H30" s="113"/>
    </row>
    <row r="31" spans="3:8">
      <c r="C31" s="113"/>
      <c r="D31" s="113"/>
      <c r="E31" s="113"/>
      <c r="F31" s="113"/>
      <c r="G31" s="113"/>
      <c r="H31" s="113"/>
    </row>
    <row r="32" spans="3:8">
      <c r="C32" s="113"/>
      <c r="D32" s="113"/>
      <c r="E32" s="113"/>
      <c r="F32" s="113"/>
      <c r="G32" s="113"/>
      <c r="H32" s="113"/>
    </row>
    <row r="33" spans="3:8">
      <c r="C33" s="113"/>
      <c r="D33" s="113"/>
      <c r="E33" s="113"/>
      <c r="F33" s="113"/>
      <c r="G33" s="113"/>
      <c r="H33" s="113"/>
    </row>
    <row r="34" spans="3:8">
      <c r="C34" s="113"/>
      <c r="D34" s="113"/>
      <c r="E34" s="113"/>
      <c r="F34" s="113"/>
      <c r="G34" s="113"/>
      <c r="H34" s="113"/>
    </row>
    <row r="35" spans="3:8">
      <c r="C35" s="113"/>
      <c r="D35" s="113"/>
      <c r="E35" s="113"/>
      <c r="F35" s="113"/>
      <c r="G35" s="113"/>
      <c r="H35" s="113"/>
    </row>
    <row r="36" spans="3:8">
      <c r="C36" s="113"/>
      <c r="D36" s="113"/>
      <c r="E36" s="113"/>
      <c r="F36" s="113"/>
      <c r="G36" s="113"/>
      <c r="H36" s="113"/>
    </row>
    <row r="37" spans="3:8">
      <c r="C37" s="113"/>
      <c r="D37" s="113"/>
      <c r="E37" s="113"/>
      <c r="F37" s="113"/>
      <c r="G37" s="113"/>
      <c r="H37" s="113"/>
    </row>
    <row r="38" spans="3:8">
      <c r="C38" s="113"/>
      <c r="D38" s="113"/>
      <c r="E38" s="113"/>
      <c r="F38" s="113"/>
      <c r="G38" s="113"/>
      <c r="H38" s="113"/>
    </row>
    <row r="39" spans="3:8">
      <c r="C39" s="113"/>
      <c r="D39" s="113"/>
      <c r="E39" s="113"/>
      <c r="F39" s="113"/>
      <c r="G39" s="113"/>
      <c r="H39" s="113"/>
    </row>
    <row r="40" spans="3:8">
      <c r="C40" s="113"/>
      <c r="D40" s="113"/>
      <c r="E40" s="113"/>
      <c r="F40" s="113"/>
      <c r="G40" s="113"/>
      <c r="H40" s="113"/>
    </row>
    <row r="41" spans="3:8">
      <c r="C41" s="113"/>
      <c r="D41" s="113"/>
      <c r="E41" s="113"/>
      <c r="F41" s="113"/>
      <c r="G41" s="113"/>
      <c r="H41" s="113"/>
    </row>
    <row r="42" spans="3:8">
      <c r="C42" s="113"/>
      <c r="D42" s="113"/>
      <c r="E42" s="113"/>
      <c r="F42" s="113"/>
      <c r="G42" s="113"/>
      <c r="H42" s="113"/>
    </row>
    <row r="43" spans="3:8">
      <c r="C43" s="113"/>
      <c r="D43" s="113"/>
      <c r="E43" s="113"/>
      <c r="F43" s="113"/>
      <c r="G43" s="113"/>
      <c r="H43" s="113"/>
    </row>
    <row r="44" spans="3:8">
      <c r="C44" s="113"/>
      <c r="D44" s="113"/>
      <c r="E44" s="113"/>
      <c r="F44" s="113"/>
      <c r="G44" s="113"/>
      <c r="H44" s="113"/>
    </row>
    <row r="45" spans="3:8">
      <c r="C45" s="113"/>
      <c r="D45" s="113"/>
      <c r="E45" s="113"/>
      <c r="F45" s="113"/>
      <c r="G45" s="113"/>
      <c r="H45" s="113"/>
    </row>
  </sheetData>
  <mergeCells count="4">
    <mergeCell ref="A1:B1"/>
    <mergeCell ref="A2:B2"/>
    <mergeCell ref="A3:B3"/>
    <mergeCell ref="A21:B21"/>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view="pageBreakPreview" zoomScaleNormal="100" workbookViewId="0">
      <selection activeCell="H15" sqref="H15"/>
    </sheetView>
  </sheetViews>
  <sheetFormatPr defaultColWidth="9" defaultRowHeight="13.5" outlineLevelCol="1"/>
  <cols>
    <col min="1" max="1" width="43.125" customWidth="1"/>
    <col min="2" max="2" width="34.875" customWidth="1"/>
  </cols>
  <sheetData>
    <row r="1" ht="17.25" spans="1:2">
      <c r="A1" s="130" t="s">
        <v>1346</v>
      </c>
      <c r="B1" s="130"/>
    </row>
    <row r="2" ht="26.25" customHeight="1" spans="1:2">
      <c r="A2" s="131" t="s">
        <v>1347</v>
      </c>
      <c r="B2" s="131"/>
    </row>
    <row r="3" ht="26.25" customHeight="1" spans="1:2">
      <c r="A3" s="147" t="s">
        <v>42</v>
      </c>
      <c r="B3" s="147"/>
    </row>
    <row r="4" ht="26.25" customHeight="1" spans="1:2">
      <c r="A4" s="121" t="s">
        <v>1335</v>
      </c>
      <c r="B4" s="121" t="s">
        <v>560</v>
      </c>
    </row>
    <row r="5" ht="26.25" customHeight="1" spans="1:2">
      <c r="A5" s="121" t="s">
        <v>1348</v>
      </c>
      <c r="B5" s="148">
        <v>0</v>
      </c>
    </row>
    <row r="6" ht="26.25" customHeight="1" spans="1:2">
      <c r="A6" s="121" t="s">
        <v>1337</v>
      </c>
      <c r="B6" s="148">
        <v>0</v>
      </c>
    </row>
    <row r="7" ht="26.25" customHeight="1" spans="1:2">
      <c r="A7" s="121" t="s">
        <v>1338</v>
      </c>
      <c r="B7" s="148">
        <v>0</v>
      </c>
    </row>
    <row r="8" ht="26.25" customHeight="1" spans="1:2">
      <c r="A8" s="121" t="s">
        <v>1339</v>
      </c>
      <c r="B8" s="148">
        <v>0</v>
      </c>
    </row>
    <row r="9" ht="26.25" customHeight="1" spans="1:2">
      <c r="A9" s="121" t="s">
        <v>1340</v>
      </c>
      <c r="B9" s="148">
        <v>0</v>
      </c>
    </row>
    <row r="10" ht="26.25" customHeight="1" spans="1:2">
      <c r="A10" s="121" t="s">
        <v>1341</v>
      </c>
      <c r="B10" s="148">
        <v>0</v>
      </c>
    </row>
    <row r="11" ht="26.25" customHeight="1" spans="1:2">
      <c r="A11" s="121" t="s">
        <v>1342</v>
      </c>
      <c r="B11" s="148">
        <v>0</v>
      </c>
    </row>
    <row r="12" ht="26.25" customHeight="1" spans="1:2">
      <c r="A12" s="121" t="s">
        <v>1343</v>
      </c>
      <c r="B12" s="148">
        <v>0</v>
      </c>
    </row>
    <row r="13" ht="26.25" customHeight="1" spans="1:2">
      <c r="A13" s="110"/>
      <c r="B13" s="148"/>
    </row>
    <row r="14" ht="26.25" customHeight="1" spans="1:2">
      <c r="A14" s="100" t="s">
        <v>1349</v>
      </c>
      <c r="B14" s="100"/>
    </row>
  </sheetData>
  <mergeCells count="4">
    <mergeCell ref="A1:B1"/>
    <mergeCell ref="A2:B2"/>
    <mergeCell ref="A3:B3"/>
    <mergeCell ref="A14:B14"/>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1"/>
  <sheetViews>
    <sheetView view="pageBreakPreview" zoomScaleNormal="100" workbookViewId="0">
      <selection activeCell="A4" sqref="$A4:$XFD4"/>
    </sheetView>
  </sheetViews>
  <sheetFormatPr defaultColWidth="9" defaultRowHeight="17.25"/>
  <cols>
    <col min="1" max="1" width="4.25" style="190" customWidth="1"/>
    <col min="2" max="7" width="9" style="190"/>
    <col min="8" max="8" width="16.25" style="190" customWidth="1"/>
    <col min="9" max="16384" width="9" style="190"/>
  </cols>
  <sheetData>
    <row r="1" spans="3:7">
      <c r="C1" s="240" t="s">
        <v>1</v>
      </c>
      <c r="D1" s="240"/>
      <c r="E1" s="240"/>
      <c r="F1" s="240"/>
      <c r="G1" s="240"/>
    </row>
    <row r="2" spans="3:7">
      <c r="C2" s="240"/>
      <c r="D2" s="240"/>
      <c r="E2" s="240"/>
      <c r="F2" s="240"/>
      <c r="G2" s="240"/>
    </row>
    <row r="3" spans="3:7">
      <c r="C3" s="240"/>
      <c r="D3" s="240"/>
      <c r="E3" s="240"/>
      <c r="F3" s="240"/>
      <c r="G3" s="240"/>
    </row>
    <row r="4" ht="13" customHeight="1" spans="3:7">
      <c r="C4" s="240"/>
      <c r="D4" s="240"/>
      <c r="E4" s="240"/>
      <c r="F4" s="240"/>
      <c r="G4" s="240"/>
    </row>
    <row r="5" ht="20.25" spans="1:8">
      <c r="A5" s="241" t="s">
        <v>2</v>
      </c>
      <c r="B5" s="241"/>
      <c r="C5" s="241"/>
      <c r="D5" s="241"/>
      <c r="E5" s="241"/>
      <c r="F5" s="241"/>
      <c r="G5" s="241"/>
      <c r="H5" s="241"/>
    </row>
    <row r="6" spans="1:9">
      <c r="A6" s="192"/>
      <c r="B6" s="192" t="s">
        <v>3</v>
      </c>
      <c r="C6" s="192"/>
      <c r="D6" s="192"/>
      <c r="E6" s="192"/>
      <c r="F6" s="192"/>
      <c r="G6" s="192"/>
      <c r="H6" s="192"/>
      <c r="I6" s="192"/>
    </row>
    <row r="7" spans="1:9">
      <c r="A7" s="192"/>
      <c r="B7" s="192" t="s">
        <v>4</v>
      </c>
      <c r="C7" s="192"/>
      <c r="D7" s="192"/>
      <c r="E7" s="192"/>
      <c r="F7" s="192"/>
      <c r="G7" s="192"/>
      <c r="H7" s="192"/>
      <c r="I7" s="192"/>
    </row>
    <row r="8" spans="1:9">
      <c r="A8" s="192"/>
      <c r="B8" s="192" t="s">
        <v>5</v>
      </c>
      <c r="C8" s="192"/>
      <c r="D8" s="192"/>
      <c r="E8" s="192"/>
      <c r="F8" s="192"/>
      <c r="G8" s="192"/>
      <c r="H8" s="192"/>
      <c r="I8" s="192"/>
    </row>
    <row r="9" spans="1:9">
      <c r="A9" s="192"/>
      <c r="B9" s="192" t="s">
        <v>6</v>
      </c>
      <c r="C9" s="192"/>
      <c r="D9" s="192"/>
      <c r="E9" s="192"/>
      <c r="F9" s="192"/>
      <c r="G9" s="192"/>
      <c r="H9" s="192"/>
      <c r="I9" s="192"/>
    </row>
    <row r="10" spans="1:9">
      <c r="A10" s="192"/>
      <c r="B10" s="192" t="s">
        <v>7</v>
      </c>
      <c r="C10" s="192"/>
      <c r="D10" s="192"/>
      <c r="E10" s="192"/>
      <c r="F10" s="192"/>
      <c r="G10" s="192"/>
      <c r="H10" s="192"/>
      <c r="I10" s="192"/>
    </row>
    <row r="11" spans="1:9">
      <c r="A11" s="192"/>
      <c r="B11" s="192" t="s">
        <v>8</v>
      </c>
      <c r="C11" s="192"/>
      <c r="D11" s="192"/>
      <c r="E11" s="192"/>
      <c r="F11" s="192"/>
      <c r="G11" s="192"/>
      <c r="H11" s="192"/>
      <c r="I11" s="192"/>
    </row>
    <row r="12" spans="1:9">
      <c r="A12" s="192"/>
      <c r="B12" s="192" t="s">
        <v>9</v>
      </c>
      <c r="C12" s="192"/>
      <c r="D12" s="192"/>
      <c r="E12" s="192"/>
      <c r="F12" s="192"/>
      <c r="G12" s="192"/>
      <c r="H12" s="192"/>
      <c r="I12" s="192"/>
    </row>
    <row r="13" spans="1:9">
      <c r="A13" s="192"/>
      <c r="B13" s="192" t="s">
        <v>10</v>
      </c>
      <c r="C13" s="192"/>
      <c r="D13" s="192"/>
      <c r="E13" s="192"/>
      <c r="F13" s="192"/>
      <c r="G13" s="192"/>
      <c r="H13" s="192"/>
      <c r="I13" s="192"/>
    </row>
    <row r="14" spans="1:9">
      <c r="A14" s="192"/>
      <c r="B14" s="192" t="s">
        <v>11</v>
      </c>
      <c r="C14" s="192"/>
      <c r="D14" s="192"/>
      <c r="E14" s="192"/>
      <c r="F14" s="192"/>
      <c r="G14" s="192"/>
      <c r="H14" s="192"/>
      <c r="I14" s="192"/>
    </row>
    <row r="15" ht="20.25" spans="1:8">
      <c r="A15" s="241" t="s">
        <v>12</v>
      </c>
      <c r="B15" s="241"/>
      <c r="C15" s="241"/>
      <c r="D15" s="241"/>
      <c r="E15" s="241"/>
      <c r="F15" s="241"/>
      <c r="G15" s="241"/>
      <c r="H15" s="241"/>
    </row>
    <row r="16" spans="1:9">
      <c r="A16" s="192"/>
      <c r="B16" s="238" t="s">
        <v>13</v>
      </c>
      <c r="C16" s="238"/>
      <c r="D16" s="238"/>
      <c r="E16" s="238"/>
      <c r="F16" s="238"/>
      <c r="G16" s="238"/>
      <c r="H16" s="238"/>
      <c r="I16" s="192"/>
    </row>
    <row r="17" spans="1:9">
      <c r="A17" s="192"/>
      <c r="B17" s="238" t="s">
        <v>14</v>
      </c>
      <c r="C17" s="238"/>
      <c r="D17" s="238"/>
      <c r="E17" s="238"/>
      <c r="F17" s="238"/>
      <c r="G17" s="238"/>
      <c r="H17" s="238"/>
      <c r="I17" s="192"/>
    </row>
    <row r="18" spans="1:9">
      <c r="A18" s="192"/>
      <c r="B18" s="238" t="s">
        <v>15</v>
      </c>
      <c r="C18" s="238"/>
      <c r="D18" s="238"/>
      <c r="E18" s="238"/>
      <c r="F18" s="238"/>
      <c r="G18" s="238"/>
      <c r="H18" s="238"/>
      <c r="I18" s="192"/>
    </row>
    <row r="19" spans="1:9">
      <c r="A19" s="192"/>
      <c r="B19" s="238" t="s">
        <v>16</v>
      </c>
      <c r="C19" s="238"/>
      <c r="D19" s="238"/>
      <c r="E19" s="238"/>
      <c r="F19" s="238"/>
      <c r="G19" s="238"/>
      <c r="H19" s="238"/>
      <c r="I19" s="192"/>
    </row>
    <row r="20" spans="1:9">
      <c r="A20" s="192"/>
      <c r="B20" s="238" t="s">
        <v>17</v>
      </c>
      <c r="C20" s="238"/>
      <c r="D20" s="238"/>
      <c r="E20" s="238"/>
      <c r="F20" s="238"/>
      <c r="G20" s="238"/>
      <c r="H20" s="238"/>
      <c r="I20" s="192"/>
    </row>
    <row r="21" spans="1:9">
      <c r="A21" s="192"/>
      <c r="B21" s="238" t="s">
        <v>18</v>
      </c>
      <c r="C21" s="238"/>
      <c r="D21" s="238"/>
      <c r="E21" s="238"/>
      <c r="F21" s="238"/>
      <c r="G21" s="238"/>
      <c r="H21" s="238"/>
      <c r="I21" s="192"/>
    </row>
    <row r="22" spans="1:9">
      <c r="A22" s="192"/>
      <c r="B22" s="238" t="s">
        <v>19</v>
      </c>
      <c r="C22" s="238"/>
      <c r="D22" s="238"/>
      <c r="E22" s="238"/>
      <c r="F22" s="238"/>
      <c r="G22" s="238"/>
      <c r="H22" s="238"/>
      <c r="I22" s="192"/>
    </row>
    <row r="23" spans="1:9">
      <c r="A23" s="192"/>
      <c r="B23" s="238" t="s">
        <v>20</v>
      </c>
      <c r="C23" s="238"/>
      <c r="D23" s="238"/>
      <c r="E23" s="238"/>
      <c r="F23" s="238"/>
      <c r="G23" s="238"/>
      <c r="H23" s="238"/>
      <c r="I23" s="192"/>
    </row>
    <row r="24" spans="1:9">
      <c r="A24" s="192"/>
      <c r="B24" s="238" t="s">
        <v>21</v>
      </c>
      <c r="C24" s="238"/>
      <c r="D24" s="238"/>
      <c r="E24" s="238"/>
      <c r="F24" s="238"/>
      <c r="G24" s="238"/>
      <c r="H24" s="238"/>
      <c r="I24" s="192"/>
    </row>
    <row r="25" spans="1:9">
      <c r="A25" s="242"/>
      <c r="B25" s="238" t="s">
        <v>22</v>
      </c>
      <c r="C25" s="238"/>
      <c r="D25" s="238"/>
      <c r="E25" s="238"/>
      <c r="F25" s="238"/>
      <c r="G25" s="238"/>
      <c r="H25" s="238"/>
      <c r="I25" s="242"/>
    </row>
    <row r="26" spans="1:9">
      <c r="A26" s="192"/>
      <c r="B26" s="238" t="s">
        <v>23</v>
      </c>
      <c r="C26" s="238"/>
      <c r="D26" s="238"/>
      <c r="E26" s="238"/>
      <c r="F26" s="238"/>
      <c r="G26" s="238"/>
      <c r="H26" s="238"/>
      <c r="I26" s="192"/>
    </row>
    <row r="27" spans="1:9">
      <c r="A27" s="192"/>
      <c r="B27" s="238" t="s">
        <v>24</v>
      </c>
      <c r="C27" s="238"/>
      <c r="D27" s="238"/>
      <c r="E27" s="238"/>
      <c r="F27" s="238"/>
      <c r="G27" s="238"/>
      <c r="H27" s="238"/>
      <c r="I27" s="192"/>
    </row>
    <row r="28" spans="1:9">
      <c r="A28" s="192"/>
      <c r="B28" s="238" t="s">
        <v>25</v>
      </c>
      <c r="C28" s="238"/>
      <c r="D28" s="238"/>
      <c r="E28" s="238"/>
      <c r="F28" s="238"/>
      <c r="G28" s="238"/>
      <c r="H28" s="238"/>
      <c r="I28" s="192"/>
    </row>
    <row r="29" spans="1:9">
      <c r="A29" s="192"/>
      <c r="B29" s="238" t="s">
        <v>26</v>
      </c>
      <c r="C29" s="238"/>
      <c r="D29" s="238"/>
      <c r="E29" s="238"/>
      <c r="F29" s="238"/>
      <c r="G29" s="238"/>
      <c r="H29" s="238"/>
      <c r="I29" s="192"/>
    </row>
    <row r="30" spans="1:9">
      <c r="A30" s="192"/>
      <c r="B30" s="238" t="s">
        <v>27</v>
      </c>
      <c r="C30" s="238"/>
      <c r="D30" s="238"/>
      <c r="E30" s="238"/>
      <c r="F30" s="238"/>
      <c r="G30" s="238"/>
      <c r="H30" s="238"/>
      <c r="I30" s="192"/>
    </row>
    <row r="31" spans="1:9">
      <c r="A31" s="192"/>
      <c r="B31" s="238" t="s">
        <v>28</v>
      </c>
      <c r="C31" s="238"/>
      <c r="D31" s="238"/>
      <c r="E31" s="238"/>
      <c r="F31" s="238"/>
      <c r="G31" s="238"/>
      <c r="H31" s="238"/>
      <c r="I31" s="192"/>
    </row>
    <row r="32" spans="1:9">
      <c r="A32" s="192"/>
      <c r="B32" s="238" t="s">
        <v>29</v>
      </c>
      <c r="C32" s="238"/>
      <c r="D32" s="238"/>
      <c r="E32" s="238"/>
      <c r="F32" s="238"/>
      <c r="G32" s="238"/>
      <c r="H32" s="238"/>
      <c r="I32" s="192"/>
    </row>
    <row r="33" spans="1:9">
      <c r="A33" s="192"/>
      <c r="B33" s="238" t="s">
        <v>30</v>
      </c>
      <c r="C33" s="238"/>
      <c r="D33" s="238"/>
      <c r="E33" s="238"/>
      <c r="F33" s="238"/>
      <c r="G33" s="238"/>
      <c r="H33" s="238"/>
      <c r="I33" s="192"/>
    </row>
    <row r="34" spans="1:9">
      <c r="A34" s="192"/>
      <c r="B34" s="238" t="s">
        <v>31</v>
      </c>
      <c r="C34" s="238"/>
      <c r="D34" s="238"/>
      <c r="E34" s="238"/>
      <c r="F34" s="238"/>
      <c r="G34" s="238"/>
      <c r="H34" s="238"/>
      <c r="I34" s="192"/>
    </row>
    <row r="35" spans="1:9">
      <c r="A35" s="192"/>
      <c r="B35" s="238" t="s">
        <v>32</v>
      </c>
      <c r="C35" s="238"/>
      <c r="D35" s="238"/>
      <c r="E35" s="238"/>
      <c r="F35" s="238"/>
      <c r="G35" s="238"/>
      <c r="H35" s="238"/>
      <c r="I35" s="192"/>
    </row>
    <row r="36" ht="20.25" spans="1:8">
      <c r="A36" s="241" t="s">
        <v>33</v>
      </c>
      <c r="B36" s="241"/>
      <c r="C36" s="241"/>
      <c r="D36" s="241"/>
      <c r="E36" s="241"/>
      <c r="F36" s="241"/>
      <c r="G36" s="241"/>
      <c r="H36" s="241"/>
    </row>
    <row r="37" spans="1:8">
      <c r="A37" s="192"/>
      <c r="B37" s="238" t="s">
        <v>34</v>
      </c>
      <c r="C37" s="238"/>
      <c r="D37" s="238"/>
      <c r="E37" s="238"/>
      <c r="F37" s="238"/>
      <c r="G37" s="238"/>
      <c r="H37" s="238"/>
    </row>
    <row r="38" spans="1:8">
      <c r="A38" s="192"/>
      <c r="B38" s="238" t="s">
        <v>35</v>
      </c>
      <c r="C38" s="238"/>
      <c r="D38" s="238"/>
      <c r="E38" s="238"/>
      <c r="F38" s="238"/>
      <c r="G38" s="238"/>
      <c r="H38" s="238"/>
    </row>
    <row r="39" spans="1:8">
      <c r="A39" s="192"/>
      <c r="B39" s="238" t="s">
        <v>36</v>
      </c>
      <c r="C39" s="238"/>
      <c r="D39" s="238"/>
      <c r="E39" s="238"/>
      <c r="F39" s="238"/>
      <c r="G39" s="238"/>
      <c r="H39" s="238"/>
    </row>
    <row r="40" spans="1:8">
      <c r="A40" s="192"/>
      <c r="B40" s="238" t="s">
        <v>37</v>
      </c>
      <c r="C40" s="238"/>
      <c r="D40" s="238"/>
      <c r="E40" s="238"/>
      <c r="F40" s="238"/>
      <c r="G40" s="238"/>
      <c r="H40" s="238"/>
    </row>
    <row r="41" spans="1:8">
      <c r="A41" s="192"/>
      <c r="B41" s="238" t="s">
        <v>38</v>
      </c>
      <c r="C41" s="238"/>
      <c r="D41" s="238"/>
      <c r="E41" s="238"/>
      <c r="F41" s="238"/>
      <c r="G41" s="238"/>
      <c r="H41" s="238"/>
    </row>
    <row r="42" spans="1:8">
      <c r="A42" s="238"/>
      <c r="B42" s="238" t="s">
        <v>39</v>
      </c>
      <c r="C42" s="238"/>
      <c r="D42" s="238"/>
      <c r="E42" s="238"/>
      <c r="F42" s="238"/>
      <c r="G42" s="238"/>
      <c r="H42" s="238"/>
    </row>
    <row r="43" spans="1:8">
      <c r="A43" s="238"/>
      <c r="B43" s="238"/>
      <c r="C43" s="238"/>
      <c r="D43" s="238"/>
      <c r="E43" s="238"/>
      <c r="F43" s="238"/>
      <c r="G43" s="238"/>
      <c r="H43" s="238"/>
    </row>
    <row r="44" spans="1:8">
      <c r="A44" s="238"/>
      <c r="B44" s="238"/>
      <c r="C44" s="238"/>
      <c r="D44" s="238"/>
      <c r="E44" s="238"/>
      <c r="F44" s="238"/>
      <c r="G44" s="238"/>
      <c r="H44" s="238"/>
    </row>
    <row r="45" spans="1:8">
      <c r="A45" s="238"/>
      <c r="B45" s="238"/>
      <c r="C45" s="238"/>
      <c r="D45" s="238"/>
      <c r="E45" s="238"/>
      <c r="F45" s="238"/>
      <c r="G45" s="238"/>
      <c r="H45" s="238"/>
    </row>
    <row r="46" spans="1:8">
      <c r="A46" s="238"/>
      <c r="B46" s="238"/>
      <c r="C46" s="238"/>
      <c r="D46" s="238"/>
      <c r="E46" s="238"/>
      <c r="F46" s="238"/>
      <c r="G46" s="238"/>
      <c r="H46" s="238"/>
    </row>
    <row r="47" spans="1:8">
      <c r="A47" s="238"/>
      <c r="B47" s="238"/>
      <c r="C47" s="238"/>
      <c r="D47" s="238"/>
      <c r="E47" s="238"/>
      <c r="F47" s="238"/>
      <c r="G47" s="238"/>
      <c r="H47" s="238"/>
    </row>
    <row r="48" spans="1:8">
      <c r="A48" s="238"/>
      <c r="B48" s="238"/>
      <c r="C48" s="238"/>
      <c r="D48" s="238"/>
      <c r="E48" s="238"/>
      <c r="F48" s="238"/>
      <c r="G48" s="238"/>
      <c r="H48" s="238"/>
    </row>
    <row r="49" spans="1:8">
      <c r="A49" s="238"/>
      <c r="B49" s="238"/>
      <c r="C49" s="238"/>
      <c r="D49" s="238"/>
      <c r="E49" s="238"/>
      <c r="F49" s="238"/>
      <c r="G49" s="238"/>
      <c r="H49" s="238"/>
    </row>
    <row r="50" spans="1:8">
      <c r="A50" s="238"/>
      <c r="B50" s="238"/>
      <c r="C50" s="238"/>
      <c r="D50" s="238"/>
      <c r="E50" s="238"/>
      <c r="F50" s="238"/>
      <c r="G50" s="238"/>
      <c r="H50" s="238"/>
    </row>
    <row r="51" spans="1:8">
      <c r="A51" s="238"/>
      <c r="B51" s="238"/>
      <c r="C51" s="238"/>
      <c r="D51" s="238"/>
      <c r="E51" s="238"/>
      <c r="F51" s="238"/>
      <c r="G51" s="238"/>
      <c r="H51" s="238"/>
    </row>
    <row r="52" spans="1:8">
      <c r="A52" s="238"/>
      <c r="B52" s="238"/>
      <c r="C52" s="238"/>
      <c r="D52" s="238"/>
      <c r="E52" s="238"/>
      <c r="F52" s="238"/>
      <c r="G52" s="238"/>
      <c r="H52" s="238"/>
    </row>
    <row r="53" spans="1:8">
      <c r="A53" s="238"/>
      <c r="B53" s="238"/>
      <c r="C53" s="238"/>
      <c r="D53" s="238"/>
      <c r="E53" s="238"/>
      <c r="F53" s="238"/>
      <c r="G53" s="238"/>
      <c r="H53" s="238"/>
    </row>
    <row r="54" spans="1:8">
      <c r="A54" s="238"/>
      <c r="B54" s="238"/>
      <c r="C54" s="238"/>
      <c r="D54" s="238"/>
      <c r="E54" s="238"/>
      <c r="F54" s="238"/>
      <c r="G54" s="238"/>
      <c r="H54" s="238"/>
    </row>
    <row r="55" spans="1:8">
      <c r="A55" s="238"/>
      <c r="B55" s="238"/>
      <c r="C55" s="238"/>
      <c r="D55" s="238"/>
      <c r="E55" s="238"/>
      <c r="F55" s="238"/>
      <c r="G55" s="238"/>
      <c r="H55" s="238"/>
    </row>
    <row r="56" spans="1:8">
      <c r="A56" s="238"/>
      <c r="B56" s="238"/>
      <c r="C56" s="238"/>
      <c r="D56" s="238"/>
      <c r="E56" s="238"/>
      <c r="F56" s="238"/>
      <c r="G56" s="238"/>
      <c r="H56" s="238"/>
    </row>
    <row r="57" spans="1:8">
      <c r="A57" s="238"/>
      <c r="B57" s="238"/>
      <c r="C57" s="238"/>
      <c r="D57" s="238"/>
      <c r="E57" s="238"/>
      <c r="F57" s="238"/>
      <c r="G57" s="238"/>
      <c r="H57" s="238"/>
    </row>
    <row r="58" spans="1:8">
      <c r="A58" s="238"/>
      <c r="B58" s="238"/>
      <c r="C58" s="238"/>
      <c r="D58" s="238"/>
      <c r="E58" s="238"/>
      <c r="F58" s="238"/>
      <c r="G58" s="238"/>
      <c r="H58" s="238"/>
    </row>
    <row r="59" spans="1:8">
      <c r="A59" s="238"/>
      <c r="B59" s="238"/>
      <c r="C59" s="238"/>
      <c r="D59" s="238"/>
      <c r="E59" s="238"/>
      <c r="F59" s="238"/>
      <c r="G59" s="238"/>
      <c r="H59" s="238"/>
    </row>
    <row r="60" spans="1:8">
      <c r="A60" s="238"/>
      <c r="B60" s="238"/>
      <c r="C60" s="238"/>
      <c r="D60" s="238"/>
      <c r="E60" s="238"/>
      <c r="F60" s="238"/>
      <c r="G60" s="238"/>
      <c r="H60" s="238"/>
    </row>
    <row r="61" spans="1:8">
      <c r="A61" s="238"/>
      <c r="B61" s="238"/>
      <c r="C61" s="238"/>
      <c r="D61" s="238"/>
      <c r="E61" s="238"/>
      <c r="F61" s="238"/>
      <c r="G61" s="238"/>
      <c r="H61" s="238"/>
    </row>
    <row r="62" spans="1:8">
      <c r="A62" s="238"/>
      <c r="B62" s="238"/>
      <c r="C62" s="238"/>
      <c r="D62" s="238"/>
      <c r="E62" s="238"/>
      <c r="F62" s="238"/>
      <c r="G62" s="238"/>
      <c r="H62" s="238"/>
    </row>
    <row r="63" spans="1:8">
      <c r="A63" s="238"/>
      <c r="B63" s="238"/>
      <c r="C63" s="238"/>
      <c r="D63" s="238"/>
      <c r="E63" s="238"/>
      <c r="F63" s="238"/>
      <c r="G63" s="238"/>
      <c r="H63" s="238"/>
    </row>
    <row r="64" spans="1:8">
      <c r="A64" s="238"/>
      <c r="B64" s="238"/>
      <c r="C64" s="238"/>
      <c r="D64" s="238"/>
      <c r="E64" s="238"/>
      <c r="F64" s="238"/>
      <c r="G64" s="238"/>
      <c r="H64" s="238"/>
    </row>
    <row r="65" spans="1:8">
      <c r="A65" s="238"/>
      <c r="B65" s="238"/>
      <c r="C65" s="238"/>
      <c r="D65" s="238"/>
      <c r="E65" s="238"/>
      <c r="F65" s="238"/>
      <c r="G65" s="238"/>
      <c r="H65" s="238"/>
    </row>
    <row r="66" spans="1:8">
      <c r="A66" s="238"/>
      <c r="B66" s="238"/>
      <c r="C66" s="238"/>
      <c r="D66" s="238"/>
      <c r="E66" s="238"/>
      <c r="F66" s="238"/>
      <c r="G66" s="238"/>
      <c r="H66" s="238"/>
    </row>
    <row r="67" spans="1:8">
      <c r="A67" s="238"/>
      <c r="B67" s="238"/>
      <c r="C67" s="238"/>
      <c r="D67" s="238"/>
      <c r="E67" s="238"/>
      <c r="F67" s="238"/>
      <c r="G67" s="238"/>
      <c r="H67" s="238"/>
    </row>
    <row r="68" spans="1:8">
      <c r="A68" s="238"/>
      <c r="B68" s="238"/>
      <c r="C68" s="238"/>
      <c r="D68" s="238"/>
      <c r="E68" s="238"/>
      <c r="F68" s="238"/>
      <c r="G68" s="238"/>
      <c r="H68" s="238"/>
    </row>
    <row r="69" spans="1:8">
      <c r="A69" s="238"/>
      <c r="B69" s="238"/>
      <c r="C69" s="238"/>
      <c r="D69" s="238"/>
      <c r="E69" s="238"/>
      <c r="F69" s="238"/>
      <c r="G69" s="238"/>
      <c r="H69" s="238"/>
    </row>
    <row r="70" spans="1:8">
      <c r="A70" s="238"/>
      <c r="B70" s="238"/>
      <c r="C70" s="238"/>
      <c r="D70" s="238"/>
      <c r="E70" s="238"/>
      <c r="F70" s="238"/>
      <c r="G70" s="238"/>
      <c r="H70" s="238"/>
    </row>
    <row r="71" spans="1:8">
      <c r="A71" s="238"/>
      <c r="B71" s="238"/>
      <c r="C71" s="238"/>
      <c r="D71" s="238"/>
      <c r="E71" s="238"/>
      <c r="F71" s="238"/>
      <c r="G71" s="238"/>
      <c r="H71" s="238"/>
    </row>
    <row r="72" spans="1:8">
      <c r="A72" s="238"/>
      <c r="B72" s="238"/>
      <c r="C72" s="238"/>
      <c r="D72" s="238"/>
      <c r="E72" s="238"/>
      <c r="F72" s="238"/>
      <c r="G72" s="238"/>
      <c r="H72" s="238"/>
    </row>
    <row r="73" spans="1:8">
      <c r="A73" s="238"/>
      <c r="B73" s="238"/>
      <c r="C73" s="238"/>
      <c r="D73" s="238"/>
      <c r="E73" s="238"/>
      <c r="F73" s="238"/>
      <c r="G73" s="238"/>
      <c r="H73" s="238"/>
    </row>
    <row r="74" spans="1:8">
      <c r="A74" s="238"/>
      <c r="B74" s="238"/>
      <c r="C74" s="238"/>
      <c r="D74" s="238"/>
      <c r="E74" s="238"/>
      <c r="F74" s="238"/>
      <c r="G74" s="238"/>
      <c r="H74" s="238"/>
    </row>
    <row r="75" spans="1:8">
      <c r="A75" s="238"/>
      <c r="B75" s="238"/>
      <c r="C75" s="238"/>
      <c r="D75" s="238"/>
      <c r="E75" s="238"/>
      <c r="F75" s="238"/>
      <c r="G75" s="238"/>
      <c r="H75" s="238"/>
    </row>
    <row r="76" spans="1:8">
      <c r="A76" s="238"/>
      <c r="B76" s="238"/>
      <c r="C76" s="238"/>
      <c r="D76" s="238"/>
      <c r="E76" s="238"/>
      <c r="F76" s="238"/>
      <c r="G76" s="238"/>
      <c r="H76" s="238"/>
    </row>
    <row r="77" spans="1:8">
      <c r="A77" s="238"/>
      <c r="B77" s="238"/>
      <c r="C77" s="238"/>
      <c r="D77" s="238"/>
      <c r="E77" s="238"/>
      <c r="F77" s="238"/>
      <c r="G77" s="238"/>
      <c r="H77" s="238"/>
    </row>
    <row r="78" spans="1:8">
      <c r="A78" s="238"/>
      <c r="B78" s="238"/>
      <c r="C78" s="238"/>
      <c r="D78" s="238"/>
      <c r="E78" s="238"/>
      <c r="F78" s="238"/>
      <c r="G78" s="238"/>
      <c r="H78" s="238"/>
    </row>
    <row r="79" spans="1:8">
      <c r="A79" s="238"/>
      <c r="B79" s="238"/>
      <c r="C79" s="238"/>
      <c r="D79" s="238"/>
      <c r="E79" s="238"/>
      <c r="F79" s="238"/>
      <c r="G79" s="238"/>
      <c r="H79" s="238"/>
    </row>
    <row r="80" spans="1:8">
      <c r="A80" s="238"/>
      <c r="B80" s="238"/>
      <c r="C80" s="238"/>
      <c r="D80" s="238"/>
      <c r="E80" s="238"/>
      <c r="F80" s="238"/>
      <c r="G80" s="238"/>
      <c r="H80" s="238"/>
    </row>
    <row r="81" spans="1:8">
      <c r="A81" s="238"/>
      <c r="B81" s="238"/>
      <c r="C81" s="238"/>
      <c r="D81" s="238"/>
      <c r="E81" s="238"/>
      <c r="F81" s="238"/>
      <c r="G81" s="238"/>
      <c r="H81" s="238"/>
    </row>
    <row r="82" spans="1:8">
      <c r="A82" s="238"/>
      <c r="B82" s="238"/>
      <c r="C82" s="238"/>
      <c r="D82" s="238"/>
      <c r="E82" s="238"/>
      <c r="F82" s="238"/>
      <c r="G82" s="238"/>
      <c r="H82" s="238"/>
    </row>
    <row r="83" spans="1:8">
      <c r="A83" s="238"/>
      <c r="B83" s="238"/>
      <c r="C83" s="238"/>
      <c r="D83" s="238"/>
      <c r="E83" s="238"/>
      <c r="F83" s="238"/>
      <c r="G83" s="238"/>
      <c r="H83" s="238"/>
    </row>
    <row r="84" spans="1:8">
      <c r="A84" s="238"/>
      <c r="B84" s="238"/>
      <c r="C84" s="238"/>
      <c r="D84" s="238"/>
      <c r="E84" s="238"/>
      <c r="F84" s="238"/>
      <c r="G84" s="238"/>
      <c r="H84" s="238"/>
    </row>
    <row r="85" spans="1:8">
      <c r="A85" s="238"/>
      <c r="B85" s="238"/>
      <c r="C85" s="238"/>
      <c r="D85" s="238"/>
      <c r="E85" s="238"/>
      <c r="F85" s="238"/>
      <c r="G85" s="238"/>
      <c r="H85" s="238"/>
    </row>
    <row r="86" spans="1:8">
      <c r="A86" s="238"/>
      <c r="B86" s="238"/>
      <c r="C86" s="238"/>
      <c r="D86" s="238"/>
      <c r="E86" s="238"/>
      <c r="F86" s="238"/>
      <c r="G86" s="238"/>
      <c r="H86" s="238"/>
    </row>
    <row r="87" spans="1:8">
      <c r="A87" s="238"/>
      <c r="B87" s="238"/>
      <c r="C87" s="238"/>
      <c r="D87" s="238"/>
      <c r="E87" s="238"/>
      <c r="F87" s="238"/>
      <c r="G87" s="238"/>
      <c r="H87" s="238"/>
    </row>
    <row r="88" spans="1:8">
      <c r="A88" s="238"/>
      <c r="B88" s="238"/>
      <c r="C88" s="238"/>
      <c r="D88" s="238"/>
      <c r="E88" s="238"/>
      <c r="F88" s="238"/>
      <c r="G88" s="238"/>
      <c r="H88" s="238"/>
    </row>
    <row r="89" spans="1:8">
      <c r="A89" s="238"/>
      <c r="B89" s="238"/>
      <c r="C89" s="238"/>
      <c r="D89" s="238"/>
      <c r="E89" s="238"/>
      <c r="F89" s="238"/>
      <c r="G89" s="238"/>
      <c r="H89" s="238"/>
    </row>
    <row r="90" spans="1:8">
      <c r="A90" s="238"/>
      <c r="B90" s="238"/>
      <c r="C90" s="238"/>
      <c r="D90" s="238"/>
      <c r="E90" s="238"/>
      <c r="F90" s="238"/>
      <c r="G90" s="238"/>
      <c r="H90" s="238"/>
    </row>
    <row r="91" spans="1:8">
      <c r="A91" s="238"/>
      <c r="B91" s="238"/>
      <c r="C91" s="238"/>
      <c r="D91" s="238"/>
      <c r="E91" s="238"/>
      <c r="F91" s="238"/>
      <c r="G91" s="238"/>
      <c r="H91" s="238"/>
    </row>
    <row r="92" spans="1:8">
      <c r="A92" s="238"/>
      <c r="B92" s="238"/>
      <c r="C92" s="238"/>
      <c r="D92" s="238"/>
      <c r="E92" s="238"/>
      <c r="F92" s="238"/>
      <c r="G92" s="238"/>
      <c r="H92" s="238"/>
    </row>
    <row r="93" spans="1:8">
      <c r="A93" s="238"/>
      <c r="B93" s="238"/>
      <c r="C93" s="238"/>
      <c r="D93" s="238"/>
      <c r="E93" s="238"/>
      <c r="F93" s="238"/>
      <c r="G93" s="238"/>
      <c r="H93" s="238"/>
    </row>
    <row r="94" spans="1:8">
      <c r="A94" s="238"/>
      <c r="B94" s="238"/>
      <c r="C94" s="238"/>
      <c r="D94" s="238"/>
      <c r="E94" s="238"/>
      <c r="F94" s="238"/>
      <c r="G94" s="238"/>
      <c r="H94" s="238"/>
    </row>
    <row r="95" spans="1:8">
      <c r="A95" s="238"/>
      <c r="B95" s="238"/>
      <c r="C95" s="238"/>
      <c r="D95" s="238"/>
      <c r="E95" s="238"/>
      <c r="F95" s="238"/>
      <c r="G95" s="238"/>
      <c r="H95" s="238"/>
    </row>
    <row r="96" spans="1:8">
      <c r="A96" s="238"/>
      <c r="B96" s="238"/>
      <c r="C96" s="238"/>
      <c r="D96" s="238"/>
      <c r="E96" s="238"/>
      <c r="F96" s="238"/>
      <c r="G96" s="238"/>
      <c r="H96" s="238"/>
    </row>
    <row r="97" spans="1:8">
      <c r="A97" s="238"/>
      <c r="B97" s="238"/>
      <c r="C97" s="238"/>
      <c r="D97" s="238"/>
      <c r="E97" s="238"/>
      <c r="F97" s="238"/>
      <c r="G97" s="238"/>
      <c r="H97" s="238"/>
    </row>
    <row r="98" spans="1:8">
      <c r="A98" s="238"/>
      <c r="B98" s="238"/>
      <c r="C98" s="238"/>
      <c r="D98" s="238"/>
      <c r="E98" s="238"/>
      <c r="F98" s="238"/>
      <c r="G98" s="238"/>
      <c r="H98" s="238"/>
    </row>
    <row r="99" spans="1:8">
      <c r="A99" s="238"/>
      <c r="B99" s="238"/>
      <c r="C99" s="238"/>
      <c r="D99" s="238"/>
      <c r="E99" s="238"/>
      <c r="F99" s="238"/>
      <c r="G99" s="238"/>
      <c r="H99" s="238"/>
    </row>
    <row r="100" spans="1:8">
      <c r="A100" s="238"/>
      <c r="B100" s="238"/>
      <c r="C100" s="238"/>
      <c r="D100" s="238"/>
      <c r="E100" s="238"/>
      <c r="F100" s="238"/>
      <c r="G100" s="238"/>
      <c r="H100" s="238"/>
    </row>
    <row r="101" spans="1:8">
      <c r="A101" s="238"/>
      <c r="B101" s="238"/>
      <c r="C101" s="238"/>
      <c r="D101" s="238"/>
      <c r="E101" s="238"/>
      <c r="F101" s="238"/>
      <c r="G101" s="238"/>
      <c r="H101" s="238"/>
    </row>
    <row r="102" spans="1:8">
      <c r="A102" s="238"/>
      <c r="B102" s="238"/>
      <c r="C102" s="238"/>
      <c r="D102" s="238"/>
      <c r="E102" s="238"/>
      <c r="F102" s="238"/>
      <c r="G102" s="238"/>
      <c r="H102" s="238"/>
    </row>
    <row r="103" spans="1:8">
      <c r="A103" s="238"/>
      <c r="B103" s="238"/>
      <c r="C103" s="238"/>
      <c r="D103" s="238"/>
      <c r="E103" s="238"/>
      <c r="F103" s="238"/>
      <c r="G103" s="238"/>
      <c r="H103" s="238"/>
    </row>
    <row r="104" spans="1:8">
      <c r="A104" s="238"/>
      <c r="B104" s="238"/>
      <c r="C104" s="238"/>
      <c r="D104" s="238"/>
      <c r="E104" s="238"/>
      <c r="F104" s="238"/>
      <c r="G104" s="238"/>
      <c r="H104" s="238"/>
    </row>
    <row r="105" spans="1:8">
      <c r="A105" s="238"/>
      <c r="B105" s="238"/>
      <c r="C105" s="238"/>
      <c r="D105" s="238"/>
      <c r="E105" s="238"/>
      <c r="F105" s="238"/>
      <c r="G105" s="238"/>
      <c r="H105" s="238"/>
    </row>
    <row r="106" spans="1:8">
      <c r="A106" s="238"/>
      <c r="B106" s="238"/>
      <c r="C106" s="238"/>
      <c r="D106" s="238"/>
      <c r="E106" s="238"/>
      <c r="F106" s="238"/>
      <c r="G106" s="238"/>
      <c r="H106" s="238"/>
    </row>
    <row r="107" spans="1:8">
      <c r="A107" s="238"/>
      <c r="B107" s="238"/>
      <c r="C107" s="238"/>
      <c r="D107" s="238"/>
      <c r="E107" s="238"/>
      <c r="F107" s="238"/>
      <c r="G107" s="238"/>
      <c r="H107" s="238"/>
    </row>
    <row r="108" spans="1:8">
      <c r="A108" s="238"/>
      <c r="B108" s="238"/>
      <c r="C108" s="238"/>
      <c r="D108" s="238"/>
      <c r="E108" s="238"/>
      <c r="F108" s="238"/>
      <c r="G108" s="238"/>
      <c r="H108" s="238"/>
    </row>
    <row r="109" spans="1:8">
      <c r="A109" s="238"/>
      <c r="B109" s="238"/>
      <c r="C109" s="238"/>
      <c r="D109" s="238"/>
      <c r="E109" s="238"/>
      <c r="F109" s="238"/>
      <c r="G109" s="238"/>
      <c r="H109" s="238"/>
    </row>
    <row r="110" spans="1:8">
      <c r="A110" s="238"/>
      <c r="B110" s="238"/>
      <c r="C110" s="238"/>
      <c r="D110" s="238"/>
      <c r="E110" s="238"/>
      <c r="F110" s="238"/>
      <c r="G110" s="238"/>
      <c r="H110" s="238"/>
    </row>
    <row r="111" spans="1:8">
      <c r="A111" s="238"/>
      <c r="B111" s="238"/>
      <c r="C111" s="238"/>
      <c r="D111" s="238"/>
      <c r="E111" s="238"/>
      <c r="F111" s="238"/>
      <c r="G111" s="238"/>
      <c r="H111" s="238"/>
    </row>
    <row r="112" spans="1:8">
      <c r="A112" s="238"/>
      <c r="B112" s="238"/>
      <c r="C112" s="238"/>
      <c r="D112" s="238"/>
      <c r="E112" s="238"/>
      <c r="F112" s="238"/>
      <c r="G112" s="238"/>
      <c r="H112" s="238"/>
    </row>
    <row r="113" spans="1:8">
      <c r="A113" s="238"/>
      <c r="B113" s="238"/>
      <c r="C113" s="238"/>
      <c r="D113" s="238"/>
      <c r="E113" s="238"/>
      <c r="F113" s="238"/>
      <c r="G113" s="238"/>
      <c r="H113" s="238"/>
    </row>
    <row r="114" spans="1:8">
      <c r="A114" s="238"/>
      <c r="B114" s="238"/>
      <c r="C114" s="238"/>
      <c r="D114" s="238"/>
      <c r="E114" s="238"/>
      <c r="F114" s="238"/>
      <c r="G114" s="238"/>
      <c r="H114" s="238"/>
    </row>
    <row r="115" spans="1:8">
      <c r="A115" s="238"/>
      <c r="B115" s="238"/>
      <c r="C115" s="238"/>
      <c r="D115" s="238"/>
      <c r="E115" s="238"/>
      <c r="F115" s="238"/>
      <c r="G115" s="238"/>
      <c r="H115" s="238"/>
    </row>
    <row r="116" spans="1:8">
      <c r="A116" s="238"/>
      <c r="B116" s="238"/>
      <c r="C116" s="238"/>
      <c r="D116" s="238"/>
      <c r="E116" s="238"/>
      <c r="F116" s="238"/>
      <c r="G116" s="238"/>
      <c r="H116" s="238"/>
    </row>
    <row r="117" spans="1:8">
      <c r="A117" s="238"/>
      <c r="B117" s="238"/>
      <c r="C117" s="238"/>
      <c r="D117" s="238"/>
      <c r="E117" s="238"/>
      <c r="F117" s="238"/>
      <c r="G117" s="238"/>
      <c r="H117" s="238"/>
    </row>
    <row r="118" spans="1:8">
      <c r="A118" s="238"/>
      <c r="B118" s="238"/>
      <c r="C118" s="238"/>
      <c r="D118" s="238"/>
      <c r="E118" s="238"/>
      <c r="F118" s="238"/>
      <c r="G118" s="238"/>
      <c r="H118" s="238"/>
    </row>
    <row r="119" spans="1:8">
      <c r="A119" s="238"/>
      <c r="B119" s="238"/>
      <c r="C119" s="238"/>
      <c r="D119" s="238"/>
      <c r="E119" s="238"/>
      <c r="F119" s="238"/>
      <c r="G119" s="238"/>
      <c r="H119" s="238"/>
    </row>
    <row r="120" spans="1:8">
      <c r="A120" s="238"/>
      <c r="B120" s="238"/>
      <c r="C120" s="238"/>
      <c r="D120" s="238"/>
      <c r="E120" s="238"/>
      <c r="F120" s="238"/>
      <c r="G120" s="238"/>
      <c r="H120" s="238"/>
    </row>
    <row r="121" spans="1:8">
      <c r="A121" s="238"/>
      <c r="B121" s="238"/>
      <c r="C121" s="238"/>
      <c r="D121" s="238"/>
      <c r="E121" s="238"/>
      <c r="F121" s="238"/>
      <c r="G121" s="238"/>
      <c r="H121" s="238"/>
    </row>
    <row r="122" spans="1:8">
      <c r="A122" s="238"/>
      <c r="B122" s="238"/>
      <c r="C122" s="238"/>
      <c r="D122" s="238"/>
      <c r="E122" s="238"/>
      <c r="F122" s="238"/>
      <c r="G122" s="238"/>
      <c r="H122" s="238"/>
    </row>
    <row r="123" spans="1:8">
      <c r="A123" s="238"/>
      <c r="B123" s="238"/>
      <c r="C123" s="238"/>
      <c r="D123" s="238"/>
      <c r="E123" s="238"/>
      <c r="F123" s="238"/>
      <c r="G123" s="238"/>
      <c r="H123" s="238"/>
    </row>
    <row r="124" spans="1:8">
      <c r="A124" s="238"/>
      <c r="B124" s="238"/>
      <c r="C124" s="238"/>
      <c r="D124" s="238"/>
      <c r="E124" s="238"/>
      <c r="F124" s="238"/>
      <c r="G124" s="238"/>
      <c r="H124" s="238"/>
    </row>
    <row r="125" spans="1:8">
      <c r="A125" s="238"/>
      <c r="B125" s="238"/>
      <c r="C125" s="238"/>
      <c r="D125" s="238"/>
      <c r="E125" s="238"/>
      <c r="F125" s="238"/>
      <c r="G125" s="238"/>
      <c r="H125" s="238"/>
    </row>
    <row r="126" spans="1:8">
      <c r="A126" s="238"/>
      <c r="B126" s="238"/>
      <c r="C126" s="238"/>
      <c r="D126" s="238"/>
      <c r="E126" s="238"/>
      <c r="F126" s="238"/>
      <c r="G126" s="238"/>
      <c r="H126" s="238"/>
    </row>
    <row r="127" spans="1:8">
      <c r="A127" s="238"/>
      <c r="B127" s="238"/>
      <c r="C127" s="238"/>
      <c r="D127" s="238"/>
      <c r="E127" s="238"/>
      <c r="F127" s="238"/>
      <c r="G127" s="238"/>
      <c r="H127" s="238"/>
    </row>
    <row r="128" spans="1:8">
      <c r="A128" s="238"/>
      <c r="B128" s="238"/>
      <c r="C128" s="238"/>
      <c r="D128" s="238"/>
      <c r="E128" s="238"/>
      <c r="F128" s="238"/>
      <c r="G128" s="238"/>
      <c r="H128" s="238"/>
    </row>
    <row r="129" spans="1:8">
      <c r="A129" s="238"/>
      <c r="B129" s="238"/>
      <c r="C129" s="238"/>
      <c r="D129" s="238"/>
      <c r="E129" s="238"/>
      <c r="F129" s="238"/>
      <c r="G129" s="238"/>
      <c r="H129" s="238"/>
    </row>
    <row r="130" spans="1:8">
      <c r="A130" s="238"/>
      <c r="B130" s="238"/>
      <c r="C130" s="238"/>
      <c r="D130" s="238"/>
      <c r="E130" s="238"/>
      <c r="F130" s="238"/>
      <c r="G130" s="238"/>
      <c r="H130" s="238"/>
    </row>
    <row r="131" spans="1:8">
      <c r="A131" s="238"/>
      <c r="B131" s="238"/>
      <c r="C131" s="238"/>
      <c r="D131" s="238"/>
      <c r="E131" s="238"/>
      <c r="F131" s="238"/>
      <c r="G131" s="238"/>
      <c r="H131" s="238"/>
    </row>
    <row r="132" spans="1:8">
      <c r="A132" s="238"/>
      <c r="B132" s="238"/>
      <c r="C132" s="238"/>
      <c r="D132" s="238"/>
      <c r="E132" s="238"/>
      <c r="F132" s="238"/>
      <c r="G132" s="238"/>
      <c r="H132" s="238"/>
    </row>
    <row r="133" spans="1:8">
      <c r="A133" s="238"/>
      <c r="B133" s="238"/>
      <c r="C133" s="238"/>
      <c r="D133" s="238"/>
      <c r="E133" s="238"/>
      <c r="F133" s="238"/>
      <c r="G133" s="238"/>
      <c r="H133" s="238"/>
    </row>
    <row r="134" spans="1:8">
      <c r="A134" s="238"/>
      <c r="B134" s="238"/>
      <c r="C134" s="238"/>
      <c r="D134" s="238"/>
      <c r="E134" s="238"/>
      <c r="F134" s="238"/>
      <c r="G134" s="238"/>
      <c r="H134" s="238"/>
    </row>
    <row r="135" spans="1:8">
      <c r="A135" s="238"/>
      <c r="B135" s="238"/>
      <c r="C135" s="238"/>
      <c r="D135" s="238"/>
      <c r="E135" s="238"/>
      <c r="F135" s="238"/>
      <c r="G135" s="238"/>
      <c r="H135" s="238"/>
    </row>
    <row r="136" spans="1:8">
      <c r="A136" s="238"/>
      <c r="B136" s="238"/>
      <c r="C136" s="238"/>
      <c r="D136" s="238"/>
      <c r="E136" s="238"/>
      <c r="F136" s="238"/>
      <c r="G136" s="238"/>
      <c r="H136" s="238"/>
    </row>
    <row r="137" spans="1:8">
      <c r="A137" s="238"/>
      <c r="B137" s="238"/>
      <c r="C137" s="238"/>
      <c r="D137" s="238"/>
      <c r="E137" s="238"/>
      <c r="F137" s="238"/>
      <c r="G137" s="238"/>
      <c r="H137" s="238"/>
    </row>
    <row r="138" spans="1:8">
      <c r="A138" s="238"/>
      <c r="B138" s="238"/>
      <c r="C138" s="238"/>
      <c r="D138" s="238"/>
      <c r="E138" s="238"/>
      <c r="F138" s="238"/>
      <c r="G138" s="238"/>
      <c r="H138" s="238"/>
    </row>
    <row r="139" spans="1:8">
      <c r="A139" s="238"/>
      <c r="B139" s="238"/>
      <c r="C139" s="238"/>
      <c r="D139" s="238"/>
      <c r="E139" s="238"/>
      <c r="F139" s="238"/>
      <c r="G139" s="238"/>
      <c r="H139" s="238"/>
    </row>
    <row r="140" spans="1:8">
      <c r="A140" s="238"/>
      <c r="B140" s="238"/>
      <c r="C140" s="238"/>
      <c r="D140" s="238"/>
      <c r="E140" s="238"/>
      <c r="F140" s="238"/>
      <c r="G140" s="238"/>
      <c r="H140" s="238"/>
    </row>
    <row r="141" spans="1:8">
      <c r="A141" s="238"/>
      <c r="B141" s="238"/>
      <c r="C141" s="238"/>
      <c r="D141" s="238"/>
      <c r="E141" s="238"/>
      <c r="F141" s="238"/>
      <c r="G141" s="238"/>
      <c r="H141" s="238"/>
    </row>
  </sheetData>
  <mergeCells count="39">
    <mergeCell ref="A5:H5"/>
    <mergeCell ref="B6:H6"/>
    <mergeCell ref="B7:H7"/>
    <mergeCell ref="B8:H8"/>
    <mergeCell ref="B9:H9"/>
    <mergeCell ref="B10:H10"/>
    <mergeCell ref="B11:H11"/>
    <mergeCell ref="B12:H12"/>
    <mergeCell ref="B13:H13"/>
    <mergeCell ref="B14:H14"/>
    <mergeCell ref="A15:H15"/>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B35:H35"/>
    <mergeCell ref="A36:H36"/>
    <mergeCell ref="B37:H37"/>
    <mergeCell ref="B38:H38"/>
    <mergeCell ref="B39:H39"/>
    <mergeCell ref="B40:H40"/>
    <mergeCell ref="B41:H41"/>
    <mergeCell ref="B42:H42"/>
    <mergeCell ref="C1:G3"/>
  </mergeCells>
  <printOptions horizontalCentered="1"/>
  <pageMargins left="0.708333333333333" right="0.708333333333333" top="0.747916666666667" bottom="0.747916666666667" header="0.314583333333333" footer="0.314583333333333"/>
  <pageSetup paperSize="9" scale="96" orientation="portrait" horizontalDpi="600"/>
  <headerFooter/>
  <rowBreaks count="1" manualBreakCount="1">
    <brk id="42"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view="pageBreakPreview" zoomScaleNormal="100" workbookViewId="0">
      <selection activeCell="D16" sqref="D16"/>
    </sheetView>
  </sheetViews>
  <sheetFormatPr defaultColWidth="9" defaultRowHeight="13.5" outlineLevelRow="5" outlineLevelCol="4"/>
  <cols>
    <col min="1" max="1" width="9.75" style="102" customWidth="1"/>
    <col min="2" max="2" width="25.375" style="102" customWidth="1"/>
    <col min="3" max="3" width="19.375" style="102" customWidth="1"/>
    <col min="4" max="4" width="24.875" style="102" customWidth="1"/>
    <col min="5" max="16384" width="9" style="88"/>
  </cols>
  <sheetData>
    <row r="1" s="135" customFormat="1" ht="17.25" spans="1:5">
      <c r="A1" s="137" t="s">
        <v>1350</v>
      </c>
      <c r="B1" s="137"/>
      <c r="C1" s="137"/>
      <c r="D1" s="137"/>
      <c r="E1" s="137"/>
    </row>
    <row r="2" s="135" customFormat="1" ht="24" customHeight="1" spans="1:5">
      <c r="A2" s="138" t="s">
        <v>1351</v>
      </c>
      <c r="B2" s="138"/>
      <c r="C2" s="138"/>
      <c r="D2" s="138"/>
      <c r="E2" s="139"/>
    </row>
    <row r="3" s="135" customFormat="1" ht="24" customHeight="1" spans="1:5">
      <c r="A3" s="140" t="s">
        <v>42</v>
      </c>
      <c r="B3" s="140"/>
      <c r="C3" s="140"/>
      <c r="D3" s="140"/>
      <c r="E3" s="141"/>
    </row>
    <row r="4" s="136" customFormat="1" ht="24" customHeight="1" spans="1:5">
      <c r="A4" s="142" t="s">
        <v>1352</v>
      </c>
      <c r="B4" s="142" t="s">
        <v>1353</v>
      </c>
      <c r="C4" s="142" t="s">
        <v>560</v>
      </c>
      <c r="D4" s="142" t="s">
        <v>1354</v>
      </c>
      <c r="E4" s="143"/>
    </row>
    <row r="5" s="135" customFormat="1" ht="24" customHeight="1" spans="1:5">
      <c r="A5" s="144">
        <v>1</v>
      </c>
      <c r="B5" s="145" t="s">
        <v>1355</v>
      </c>
      <c r="C5" s="146">
        <v>2100</v>
      </c>
      <c r="D5" s="142" t="s">
        <v>1356</v>
      </c>
      <c r="E5" s="143"/>
    </row>
    <row r="6" s="135" customFormat="1" ht="24" customHeight="1" spans="1:5">
      <c r="A6" s="144">
        <v>2</v>
      </c>
      <c r="B6" s="145" t="s">
        <v>1357</v>
      </c>
      <c r="C6" s="146">
        <v>2400</v>
      </c>
      <c r="D6" s="142" t="s">
        <v>1358</v>
      </c>
      <c r="E6" s="143"/>
    </row>
  </sheetData>
  <mergeCells count="2">
    <mergeCell ref="A2:D2"/>
    <mergeCell ref="A3:D3"/>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view="pageBreakPreview" zoomScale="115" zoomScaleNormal="100" workbookViewId="0">
      <selection activeCell="D10" sqref="D10"/>
    </sheetView>
  </sheetViews>
  <sheetFormatPr defaultColWidth="9" defaultRowHeight="13.5" outlineLevelCol="4"/>
  <cols>
    <col min="1" max="1" width="41.625" customWidth="1"/>
    <col min="2" max="2" width="15.25" customWidth="1"/>
    <col min="3" max="3" width="16.25" customWidth="1"/>
    <col min="4" max="4" width="13.75"/>
  </cols>
  <sheetData>
    <row r="1" ht="21" customHeight="1" spans="1:3">
      <c r="A1" s="130" t="s">
        <v>1359</v>
      </c>
      <c r="B1" s="130"/>
      <c r="C1" s="130"/>
    </row>
    <row r="2" ht="24.95" customHeight="1" spans="1:3">
      <c r="A2" s="131" t="s">
        <v>1360</v>
      </c>
      <c r="B2" s="131"/>
      <c r="C2" s="131"/>
    </row>
    <row r="3" ht="21" customHeight="1" spans="1:3">
      <c r="A3" s="132" t="s">
        <v>42</v>
      </c>
      <c r="B3" s="132"/>
      <c r="C3" s="132"/>
    </row>
    <row r="4" ht="29.25" customHeight="1" spans="1:3">
      <c r="A4" s="121" t="s">
        <v>483</v>
      </c>
      <c r="B4" s="121" t="s">
        <v>560</v>
      </c>
      <c r="C4" s="121" t="s">
        <v>1254</v>
      </c>
    </row>
    <row r="5" ht="29.25" customHeight="1" spans="1:4">
      <c r="A5" s="110" t="s">
        <v>1361</v>
      </c>
      <c r="B5" s="118">
        <v>685</v>
      </c>
      <c r="C5" s="118">
        <v>830</v>
      </c>
      <c r="D5" s="133"/>
    </row>
    <row r="6" ht="29.25" customHeight="1" spans="1:4">
      <c r="A6" s="110" t="s">
        <v>1362</v>
      </c>
      <c r="B6" s="118">
        <v>321</v>
      </c>
      <c r="C6" s="118">
        <v>335</v>
      </c>
      <c r="D6" s="133"/>
    </row>
    <row r="7" ht="29.25" customHeight="1" spans="1:4">
      <c r="A7" s="110" t="s">
        <v>1363</v>
      </c>
      <c r="B7" s="118">
        <v>270</v>
      </c>
      <c r="C7" s="118">
        <v>373</v>
      </c>
      <c r="D7" s="133"/>
    </row>
    <row r="8" ht="29.25" customHeight="1" spans="1:4">
      <c r="A8" s="110" t="s">
        <v>1364</v>
      </c>
      <c r="B8" s="118">
        <v>0</v>
      </c>
      <c r="C8" s="118">
        <v>101</v>
      </c>
      <c r="D8" s="133"/>
    </row>
    <row r="9" ht="29.25" customHeight="1" spans="1:4">
      <c r="A9" s="110" t="s">
        <v>1365</v>
      </c>
      <c r="B9" s="118">
        <v>270</v>
      </c>
      <c r="C9" s="118">
        <v>272</v>
      </c>
      <c r="D9" s="133"/>
    </row>
    <row r="10" ht="29.25" customHeight="1" spans="1:4">
      <c r="A10" s="110" t="s">
        <v>1366</v>
      </c>
      <c r="B10" s="118">
        <v>94</v>
      </c>
      <c r="C10" s="118">
        <v>122</v>
      </c>
      <c r="D10" s="133"/>
    </row>
    <row r="11" ht="29.25" customHeight="1" spans="1:4">
      <c r="A11" s="110" t="s">
        <v>1367</v>
      </c>
      <c r="B11" s="118">
        <v>174</v>
      </c>
      <c r="C11" s="118">
        <v>208</v>
      </c>
      <c r="D11" s="133"/>
    </row>
    <row r="12" ht="29.25" customHeight="1" spans="1:4">
      <c r="A12" s="110" t="s">
        <v>1368</v>
      </c>
      <c r="B12" s="118">
        <v>2616</v>
      </c>
      <c r="C12" s="118">
        <v>2783</v>
      </c>
      <c r="D12" s="133"/>
    </row>
    <row r="13" customHeight="1" spans="1:5">
      <c r="A13" s="134"/>
      <c r="B13" s="134"/>
      <c r="C13" s="134"/>
      <c r="D13" s="113"/>
      <c r="E13" s="113"/>
    </row>
    <row r="14" ht="21" customHeight="1" spans="2:5">
      <c r="B14" s="113"/>
      <c r="C14" s="113"/>
      <c r="D14" s="113"/>
      <c r="E14" s="113"/>
    </row>
    <row r="15" spans="2:5">
      <c r="B15" s="113"/>
      <c r="C15" s="113"/>
      <c r="D15" s="113"/>
      <c r="E15" s="113"/>
    </row>
  </sheetData>
  <mergeCells count="3">
    <mergeCell ref="A1:C1"/>
    <mergeCell ref="A2:C2"/>
    <mergeCell ref="A3:C3"/>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view="pageBreakPreview" zoomScaleNormal="100" workbookViewId="0">
      <selection activeCell="E17" sqref="E17"/>
    </sheetView>
  </sheetViews>
  <sheetFormatPr defaultColWidth="9" defaultRowHeight="14.25" outlineLevelCol="6"/>
  <cols>
    <col min="1" max="1" width="48.75" style="89" customWidth="1"/>
    <col min="2" max="2" width="17.625" style="89" customWidth="1"/>
    <col min="3" max="16384" width="9" style="89"/>
  </cols>
  <sheetData>
    <row r="1" ht="17.25" spans="1:2">
      <c r="A1" s="90" t="s">
        <v>1369</v>
      </c>
      <c r="B1" s="90"/>
    </row>
    <row r="2" ht="25.5" customHeight="1" spans="1:2">
      <c r="A2" s="91" t="s">
        <v>1370</v>
      </c>
      <c r="B2" s="91"/>
    </row>
    <row r="3" ht="25.5" customHeight="1" spans="1:2">
      <c r="A3" s="90"/>
      <c r="B3" s="92"/>
    </row>
    <row r="4" ht="25.5" customHeight="1" spans="1:2">
      <c r="A4" s="93" t="s">
        <v>43</v>
      </c>
      <c r="B4" s="94" t="s">
        <v>560</v>
      </c>
    </row>
    <row r="5" ht="25.5" customHeight="1" spans="1:2">
      <c r="A5" s="98" t="s">
        <v>1371</v>
      </c>
      <c r="B5" s="93"/>
    </row>
    <row r="6" ht="25.5" customHeight="1" spans="1:2">
      <c r="A6" s="98" t="s">
        <v>1372</v>
      </c>
      <c r="B6" s="93"/>
    </row>
    <row r="7" ht="25.5" customHeight="1" spans="1:2">
      <c r="A7" s="98" t="s">
        <v>1373</v>
      </c>
      <c r="B7" s="93"/>
    </row>
    <row r="8" ht="25.5" customHeight="1" spans="1:2">
      <c r="A8" s="98" t="s">
        <v>1374</v>
      </c>
      <c r="B8" s="93"/>
    </row>
    <row r="9" ht="25.5" customHeight="1" spans="1:2">
      <c r="A9" s="98" t="s">
        <v>1375</v>
      </c>
      <c r="B9" s="93"/>
    </row>
    <row r="10" ht="25.5" customHeight="1" spans="1:2">
      <c r="A10" s="98" t="s">
        <v>1376</v>
      </c>
      <c r="B10" s="93"/>
    </row>
    <row r="11" ht="25.5" customHeight="1" spans="1:2">
      <c r="A11" s="125" t="s">
        <v>474</v>
      </c>
      <c r="B11" s="99">
        <v>0</v>
      </c>
    </row>
    <row r="12" ht="25.5" customHeight="1" spans="1:2">
      <c r="A12" s="126" t="s">
        <v>475</v>
      </c>
      <c r="B12" s="127">
        <v>13000</v>
      </c>
    </row>
    <row r="13" ht="25.5" customHeight="1" spans="1:2">
      <c r="A13" s="126" t="s">
        <v>476</v>
      </c>
      <c r="B13" s="128">
        <v>273980</v>
      </c>
    </row>
    <row r="14" ht="25.5" customHeight="1" spans="1:2">
      <c r="A14" s="126" t="s">
        <v>477</v>
      </c>
      <c r="B14" s="127">
        <v>25450</v>
      </c>
    </row>
    <row r="15" ht="25.5" customHeight="1" spans="1:2">
      <c r="A15" s="125" t="s">
        <v>479</v>
      </c>
      <c r="B15" s="128">
        <f>SUM(B3:B14)</f>
        <v>312430</v>
      </c>
    </row>
    <row r="16" ht="25.5" customHeight="1" spans="1:2">
      <c r="A16" s="129" t="s">
        <v>1377</v>
      </c>
      <c r="B16" s="129"/>
    </row>
    <row r="17" customFormat="1" ht="25.5" customHeight="1" spans="1:3">
      <c r="A17" s="103" t="s">
        <v>62</v>
      </c>
      <c r="B17" s="103"/>
      <c r="C17" s="101"/>
    </row>
    <row r="19" spans="2:7">
      <c r="B19" s="97"/>
      <c r="C19" s="97"/>
      <c r="D19" s="97"/>
      <c r="E19" s="97"/>
      <c r="F19" s="97"/>
      <c r="G19" s="97"/>
    </row>
    <row r="20" spans="2:7">
      <c r="B20" s="97"/>
      <c r="C20" s="97"/>
      <c r="D20" s="97"/>
      <c r="E20" s="97"/>
      <c r="F20" s="97"/>
      <c r="G20" s="97"/>
    </row>
    <row r="21" spans="2:7">
      <c r="B21" s="97"/>
      <c r="C21" s="97"/>
      <c r="D21" s="97"/>
      <c r="E21" s="97"/>
      <c r="F21" s="97"/>
      <c r="G21" s="97"/>
    </row>
    <row r="22" spans="2:7">
      <c r="B22" s="97"/>
      <c r="C22" s="97"/>
      <c r="D22" s="97"/>
      <c r="E22" s="97"/>
      <c r="F22" s="97"/>
      <c r="G22" s="97"/>
    </row>
    <row r="23" spans="2:7">
      <c r="B23" s="97"/>
      <c r="C23" s="97"/>
      <c r="D23" s="97"/>
      <c r="E23" s="97"/>
      <c r="F23" s="97"/>
      <c r="G23" s="97"/>
    </row>
    <row r="24" spans="2:7">
      <c r="B24" s="97"/>
      <c r="C24" s="97"/>
      <c r="D24" s="97"/>
      <c r="E24" s="97"/>
      <c r="F24" s="97"/>
      <c r="G24" s="97"/>
    </row>
    <row r="25" spans="2:7">
      <c r="B25" s="97"/>
      <c r="C25" s="97"/>
      <c r="D25" s="97"/>
      <c r="E25" s="97"/>
      <c r="F25" s="97"/>
      <c r="G25" s="97"/>
    </row>
  </sheetData>
  <mergeCells count="3">
    <mergeCell ref="A2:B2"/>
    <mergeCell ref="A16:B16"/>
    <mergeCell ref="A17:B17"/>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workbookViewId="0">
      <selection activeCell="D8" sqref="D8"/>
    </sheetView>
  </sheetViews>
  <sheetFormatPr defaultColWidth="9" defaultRowHeight="14.25" outlineLevelCol="6"/>
  <cols>
    <col min="1" max="1" width="54.75" style="89" customWidth="1"/>
    <col min="2" max="2" width="15.25" style="89" customWidth="1"/>
    <col min="3" max="3" width="9" style="89"/>
    <col min="4" max="4" width="67.25" style="89" customWidth="1"/>
    <col min="5" max="5" width="8.5" style="89" customWidth="1"/>
    <col min="6" max="16384" width="9" style="89"/>
  </cols>
  <sheetData>
    <row r="1" ht="17.25" spans="1:1">
      <c r="A1" s="90" t="s">
        <v>1378</v>
      </c>
    </row>
    <row r="2" ht="26.25" customHeight="1" spans="1:2">
      <c r="A2" s="91" t="s">
        <v>1379</v>
      </c>
      <c r="B2" s="91"/>
    </row>
    <row r="3" ht="26.25" customHeight="1" spans="2:2">
      <c r="B3" s="92"/>
    </row>
    <row r="4" ht="26.25" customHeight="1" spans="1:2">
      <c r="A4" s="94" t="s">
        <v>1380</v>
      </c>
      <c r="B4" s="94" t="s">
        <v>560</v>
      </c>
    </row>
    <row r="5" ht="26.25" customHeight="1" spans="1:2">
      <c r="A5" s="110" t="s">
        <v>374</v>
      </c>
      <c r="B5" s="122">
        <v>154695</v>
      </c>
    </row>
    <row r="6" ht="26.25" customHeight="1" spans="1:2">
      <c r="A6" s="110" t="s">
        <v>486</v>
      </c>
      <c r="B6" s="122">
        <v>154695</v>
      </c>
    </row>
    <row r="7" ht="26.25" customHeight="1" spans="1:2">
      <c r="A7" s="110" t="s">
        <v>487</v>
      </c>
      <c r="B7" s="122">
        <v>154695</v>
      </c>
    </row>
    <row r="8" ht="26.25" customHeight="1" spans="1:2">
      <c r="A8" s="110" t="s">
        <v>457</v>
      </c>
      <c r="B8" s="122">
        <v>4400</v>
      </c>
    </row>
    <row r="9" ht="26.25" customHeight="1" spans="1:7">
      <c r="A9" s="110" t="s">
        <v>508</v>
      </c>
      <c r="B9" s="122">
        <v>4400</v>
      </c>
      <c r="C9" s="97"/>
      <c r="D9" s="97"/>
      <c r="E9" s="97"/>
      <c r="F9" s="97"/>
      <c r="G9" s="97"/>
    </row>
    <row r="10" ht="26.25" customHeight="1" spans="1:7">
      <c r="A10" s="110" t="s">
        <v>509</v>
      </c>
      <c r="B10" s="122">
        <v>4400</v>
      </c>
      <c r="C10" s="97"/>
      <c r="D10" s="97"/>
      <c r="E10" s="97"/>
      <c r="F10" s="97"/>
      <c r="G10" s="97"/>
    </row>
    <row r="11" ht="26.25" customHeight="1" spans="1:7">
      <c r="A11" s="110" t="s">
        <v>460</v>
      </c>
      <c r="B11" s="122">
        <v>50</v>
      </c>
      <c r="C11" s="97"/>
      <c r="D11" s="97"/>
      <c r="E11" s="97"/>
      <c r="F11" s="97"/>
      <c r="G11" s="97"/>
    </row>
    <row r="12" ht="26.25" customHeight="1" spans="1:7">
      <c r="A12" s="110" t="s">
        <v>511</v>
      </c>
      <c r="B12" s="122">
        <v>50</v>
      </c>
      <c r="C12" s="97"/>
      <c r="D12" s="97"/>
      <c r="E12" s="97"/>
      <c r="F12" s="97"/>
      <c r="G12" s="97"/>
    </row>
    <row r="13" ht="26.25" customHeight="1" spans="1:7">
      <c r="A13" s="110" t="s">
        <v>512</v>
      </c>
      <c r="B13" s="122">
        <v>50</v>
      </c>
      <c r="C13" s="97"/>
      <c r="D13" s="97"/>
      <c r="E13" s="97"/>
      <c r="F13" s="97"/>
      <c r="G13" s="97"/>
    </row>
    <row r="14" ht="26.25" customHeight="1" spans="1:7">
      <c r="A14" s="94" t="s">
        <v>513</v>
      </c>
      <c r="B14" s="122">
        <f>B5+B8+B11</f>
        <v>159145</v>
      </c>
      <c r="C14" s="97"/>
      <c r="D14" s="97"/>
      <c r="E14" s="97"/>
      <c r="F14" s="97"/>
      <c r="G14" s="97"/>
    </row>
    <row r="15" ht="26.25" customHeight="1" spans="1:7">
      <c r="A15" s="123"/>
      <c r="B15" s="124"/>
      <c r="C15" s="97"/>
      <c r="D15" s="97"/>
      <c r="E15" s="97"/>
      <c r="F15" s="97"/>
      <c r="G15" s="97"/>
    </row>
    <row r="16" ht="26.25" customHeight="1" spans="1:2">
      <c r="A16" s="94" t="s">
        <v>91</v>
      </c>
      <c r="B16" s="122">
        <v>27580</v>
      </c>
    </row>
    <row r="17" ht="26.25" customHeight="1" spans="1:2">
      <c r="A17" s="94" t="s">
        <v>60</v>
      </c>
      <c r="B17" s="122">
        <f>B16+B14</f>
        <v>186725</v>
      </c>
    </row>
    <row r="18" ht="26.25" customHeight="1" spans="1:2">
      <c r="A18" s="115" t="s">
        <v>561</v>
      </c>
      <c r="B18" s="115"/>
    </row>
  </sheetData>
  <mergeCells count="3">
    <mergeCell ref="A2:B2"/>
    <mergeCell ref="A15:B15"/>
    <mergeCell ref="A18:B18"/>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view="pageBreakPreview" zoomScale="80" zoomScaleNormal="100" workbookViewId="0">
      <selection activeCell="B5" sqref="B5"/>
    </sheetView>
  </sheetViews>
  <sheetFormatPr defaultColWidth="9" defaultRowHeight="13.5" outlineLevelCol="2"/>
  <cols>
    <col min="1" max="1" width="11.5" style="113" customWidth="1"/>
    <col min="2" max="2" width="37.75" customWidth="1"/>
    <col min="3" max="3" width="30" customWidth="1"/>
  </cols>
  <sheetData>
    <row r="1" ht="25" customHeight="1" spans="1:3">
      <c r="A1" s="106" t="s">
        <v>1381</v>
      </c>
      <c r="B1" s="114"/>
      <c r="C1" s="90"/>
    </row>
    <row r="2" ht="38" customHeight="1" spans="1:3">
      <c r="A2" s="91" t="s">
        <v>1382</v>
      </c>
      <c r="B2" s="91"/>
      <c r="C2" s="91"/>
    </row>
    <row r="3" ht="38" customHeight="1" spans="1:3">
      <c r="A3" s="92" t="s">
        <v>42</v>
      </c>
      <c r="B3" s="92"/>
      <c r="C3" s="92"/>
    </row>
    <row r="4" ht="38" customHeight="1" spans="1:3">
      <c r="A4" s="94" t="s">
        <v>1383</v>
      </c>
      <c r="B4" s="94" t="s">
        <v>1384</v>
      </c>
      <c r="C4" s="94" t="s">
        <v>560</v>
      </c>
    </row>
    <row r="5" ht="38" customHeight="1" spans="1:3">
      <c r="A5" s="121">
        <v>502</v>
      </c>
      <c r="B5" s="121" t="s">
        <v>1265</v>
      </c>
      <c r="C5" s="122">
        <v>75075</v>
      </c>
    </row>
    <row r="6" ht="38" customHeight="1" spans="1:3">
      <c r="A6" s="121">
        <v>50299</v>
      </c>
      <c r="B6" s="121" t="s">
        <v>1285</v>
      </c>
      <c r="C6" s="122">
        <v>75075</v>
      </c>
    </row>
    <row r="7" ht="38" customHeight="1" spans="1:3">
      <c r="A7" s="121">
        <v>503</v>
      </c>
      <c r="B7" s="121" t="s">
        <v>1385</v>
      </c>
      <c r="C7" s="122">
        <v>7000</v>
      </c>
    </row>
    <row r="8" ht="38" customHeight="1" spans="1:3">
      <c r="A8" s="121">
        <v>50302</v>
      </c>
      <c r="B8" s="121" t="s">
        <v>1290</v>
      </c>
      <c r="C8" s="122">
        <v>7000</v>
      </c>
    </row>
    <row r="9" ht="37" customHeight="1" spans="1:3">
      <c r="A9" s="121">
        <v>511</v>
      </c>
      <c r="B9" s="121" t="s">
        <v>1324</v>
      </c>
      <c r="C9" s="122">
        <v>4450</v>
      </c>
    </row>
    <row r="10" ht="37" customHeight="1" spans="1:3">
      <c r="A10" s="121">
        <v>51101</v>
      </c>
      <c r="B10" s="121" t="s">
        <v>1325</v>
      </c>
      <c r="C10" s="122">
        <v>4400</v>
      </c>
    </row>
    <row r="11" ht="37" customHeight="1" spans="1:3">
      <c r="A11" s="121">
        <v>51103</v>
      </c>
      <c r="B11" s="121" t="s">
        <v>1326</v>
      </c>
      <c r="C11" s="122">
        <v>50</v>
      </c>
    </row>
    <row r="12" ht="37" customHeight="1" spans="1:3">
      <c r="A12" s="121">
        <v>599</v>
      </c>
      <c r="B12" s="121" t="s">
        <v>87</v>
      </c>
      <c r="C12" s="122">
        <f>72620+27580</f>
        <v>100200</v>
      </c>
    </row>
    <row r="13" ht="37" customHeight="1" spans="1:3">
      <c r="A13" s="121">
        <v>59999</v>
      </c>
      <c r="B13" s="121" t="s">
        <v>87</v>
      </c>
      <c r="C13" s="122">
        <f>72620+27580</f>
        <v>100200</v>
      </c>
    </row>
    <row r="14" ht="37" customHeight="1" spans="1:3">
      <c r="A14" s="123" t="s">
        <v>1386</v>
      </c>
      <c r="B14" s="124"/>
      <c r="C14" s="122">
        <f>C5+C7+C9+C12</f>
        <v>186725</v>
      </c>
    </row>
    <row r="15" ht="33" customHeight="1" spans="1:3">
      <c r="A15" s="115" t="s">
        <v>1387</v>
      </c>
      <c r="B15" s="115"/>
      <c r="C15" s="115"/>
    </row>
  </sheetData>
  <mergeCells count="4">
    <mergeCell ref="A2:C2"/>
    <mergeCell ref="A3:C3"/>
    <mergeCell ref="A14:B14"/>
    <mergeCell ref="A15:C15"/>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Normal="100" workbookViewId="0">
      <selection activeCell="L9" sqref="L9"/>
    </sheetView>
  </sheetViews>
  <sheetFormatPr defaultColWidth="9" defaultRowHeight="14.25"/>
  <cols>
    <col min="1" max="1" width="12" style="97" customWidth="1"/>
    <col min="2" max="2" width="19.875" style="89" customWidth="1"/>
    <col min="3" max="3" width="18.625" style="89" customWidth="1"/>
    <col min="4" max="4" width="21.875" style="97" customWidth="1"/>
    <col min="5" max="8" width="6.125" style="89" customWidth="1"/>
    <col min="9" max="9" width="5.125" style="89" customWidth="1"/>
    <col min="10" max="16384" width="9" style="89"/>
  </cols>
  <sheetData>
    <row r="1" ht="17.25" spans="1:9">
      <c r="A1" s="114" t="s">
        <v>1388</v>
      </c>
      <c r="B1" s="90"/>
      <c r="C1" s="90"/>
      <c r="D1" s="106"/>
      <c r="E1" s="90"/>
      <c r="F1" s="90"/>
      <c r="G1" s="90"/>
      <c r="H1" s="90"/>
      <c r="I1" s="90"/>
    </row>
    <row r="2" ht="27" customHeight="1" spans="1:4">
      <c r="A2" s="107" t="s">
        <v>1389</v>
      </c>
      <c r="B2" s="107"/>
      <c r="C2" s="107"/>
      <c r="D2" s="107"/>
    </row>
    <row r="3" ht="27" customHeight="1" spans="1:4">
      <c r="A3" s="106"/>
      <c r="B3" s="108" t="s">
        <v>564</v>
      </c>
      <c r="C3" s="108"/>
      <c r="D3" s="108"/>
    </row>
    <row r="4" ht="27" customHeight="1" spans="1:4">
      <c r="A4" s="109" t="s">
        <v>1352</v>
      </c>
      <c r="B4" s="109" t="s">
        <v>1390</v>
      </c>
      <c r="C4" s="109" t="s">
        <v>588</v>
      </c>
      <c r="D4" s="109" t="s">
        <v>560</v>
      </c>
    </row>
    <row r="5" ht="27" customHeight="1" spans="1:4">
      <c r="A5" s="109">
        <v>1</v>
      </c>
      <c r="B5" s="110" t="s">
        <v>1337</v>
      </c>
      <c r="C5" s="111"/>
      <c r="D5" s="109">
        <v>0</v>
      </c>
    </row>
    <row r="6" ht="27" customHeight="1" spans="1:4">
      <c r="A6" s="109">
        <v>2</v>
      </c>
      <c r="B6" s="110" t="s">
        <v>1338</v>
      </c>
      <c r="C6" s="111"/>
      <c r="D6" s="109">
        <v>0</v>
      </c>
    </row>
    <row r="7" ht="27" customHeight="1" spans="1:4">
      <c r="A7" s="109">
        <v>3</v>
      </c>
      <c r="B7" s="110" t="s">
        <v>1339</v>
      </c>
      <c r="C7" s="111"/>
      <c r="D7" s="109">
        <v>0</v>
      </c>
    </row>
    <row r="8" ht="27" customHeight="1" spans="1:4">
      <c r="A8" s="109">
        <v>4</v>
      </c>
      <c r="B8" s="110" t="s">
        <v>1340</v>
      </c>
      <c r="C8" s="111"/>
      <c r="D8" s="109">
        <v>0</v>
      </c>
    </row>
    <row r="9" ht="27" customHeight="1" spans="1:4">
      <c r="A9" s="109">
        <v>5</v>
      </c>
      <c r="B9" s="110" t="s">
        <v>1341</v>
      </c>
      <c r="C9" s="111"/>
      <c r="D9" s="109">
        <v>0</v>
      </c>
    </row>
    <row r="10" ht="27" customHeight="1" spans="1:4">
      <c r="A10" s="109">
        <v>6</v>
      </c>
      <c r="B10" s="110" t="s">
        <v>1342</v>
      </c>
      <c r="C10" s="111"/>
      <c r="D10" s="109">
        <v>0</v>
      </c>
    </row>
    <row r="11" ht="27" customHeight="1" spans="1:4">
      <c r="A11" s="109">
        <v>7</v>
      </c>
      <c r="B11" s="110" t="s">
        <v>1343</v>
      </c>
      <c r="C11" s="111"/>
      <c r="D11" s="109">
        <v>0</v>
      </c>
    </row>
    <row r="12" ht="27" customHeight="1" spans="1:4">
      <c r="A12" s="109"/>
      <c r="B12" s="111"/>
      <c r="C12" s="111"/>
      <c r="D12" s="109"/>
    </row>
    <row r="13" ht="27" customHeight="1" spans="1:4">
      <c r="A13" s="109" t="s">
        <v>60</v>
      </c>
      <c r="B13" s="109"/>
      <c r="C13" s="109"/>
      <c r="D13" s="109">
        <v>0</v>
      </c>
    </row>
    <row r="14" ht="27" customHeight="1" spans="1:4">
      <c r="A14" s="112" t="s">
        <v>1391</v>
      </c>
      <c r="B14" s="112"/>
      <c r="C14" s="112"/>
      <c r="D14" s="112"/>
    </row>
    <row r="15" spans="2:8">
      <c r="B15" s="97"/>
      <c r="C15" s="97"/>
      <c r="E15" s="97"/>
      <c r="F15" s="97"/>
      <c r="G15" s="97"/>
      <c r="H15" s="97"/>
    </row>
    <row r="16" spans="2:8">
      <c r="B16" s="97"/>
      <c r="C16" s="97"/>
      <c r="E16" s="97"/>
      <c r="F16" s="97"/>
      <c r="G16" s="97"/>
      <c r="H16" s="97"/>
    </row>
    <row r="17" spans="2:8">
      <c r="B17" s="97"/>
      <c r="C17" s="97"/>
      <c r="E17" s="97"/>
      <c r="F17" s="97"/>
      <c r="G17" s="97"/>
      <c r="H17" s="97"/>
    </row>
    <row r="18" spans="2:8">
      <c r="B18" s="97"/>
      <c r="C18" s="97"/>
      <c r="E18" s="97"/>
      <c r="F18" s="97"/>
      <c r="G18" s="97"/>
      <c r="H18" s="97"/>
    </row>
    <row r="19" spans="2:8">
      <c r="B19" s="97"/>
      <c r="C19" s="97"/>
      <c r="E19" s="97"/>
      <c r="F19" s="97"/>
      <c r="G19" s="97"/>
      <c r="H19" s="97"/>
    </row>
    <row r="20" spans="2:8">
      <c r="B20" s="97"/>
      <c r="C20" s="97"/>
      <c r="E20" s="97"/>
      <c r="F20" s="97"/>
      <c r="G20" s="97"/>
      <c r="H20" s="97"/>
    </row>
    <row r="21" spans="2:8">
      <c r="B21" s="97"/>
      <c r="C21" s="97"/>
      <c r="E21" s="97"/>
      <c r="F21" s="97"/>
      <c r="G21" s="97"/>
      <c r="H21" s="97"/>
    </row>
  </sheetData>
  <mergeCells count="3">
    <mergeCell ref="A2:D2"/>
    <mergeCell ref="B3:D3"/>
    <mergeCell ref="A14:D14"/>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A9" sqref="A9"/>
    </sheetView>
  </sheetViews>
  <sheetFormatPr defaultColWidth="9" defaultRowHeight="14.25" outlineLevelCol="6"/>
  <cols>
    <col min="1" max="1" width="43.125" style="89" customWidth="1"/>
    <col min="2" max="2" width="22.5" style="89" customWidth="1"/>
    <col min="3" max="16384" width="9" style="89"/>
  </cols>
  <sheetData>
    <row r="1" ht="17.25" spans="1:2">
      <c r="A1" s="90" t="s">
        <v>1392</v>
      </c>
      <c r="B1" s="90"/>
    </row>
    <row r="2" ht="28.5" customHeight="1" spans="1:2">
      <c r="A2" s="91" t="s">
        <v>1393</v>
      </c>
      <c r="B2" s="91"/>
    </row>
    <row r="3" ht="28.5" customHeight="1" spans="1:2">
      <c r="A3" s="92" t="s">
        <v>42</v>
      </c>
      <c r="B3" s="92"/>
    </row>
    <row r="4" ht="28.5" customHeight="1" spans="1:2">
      <c r="A4" s="93" t="s">
        <v>43</v>
      </c>
      <c r="B4" s="94" t="s">
        <v>560</v>
      </c>
    </row>
    <row r="5" ht="28.5" customHeight="1" spans="1:2">
      <c r="A5" s="110" t="s">
        <v>518</v>
      </c>
      <c r="B5" s="118">
        <v>700</v>
      </c>
    </row>
    <row r="6" ht="28.5" customHeight="1" spans="1:2">
      <c r="A6" s="110" t="s">
        <v>519</v>
      </c>
      <c r="B6" s="118">
        <v>700</v>
      </c>
    </row>
    <row r="7" ht="28.5" customHeight="1" spans="1:2">
      <c r="A7" s="110" t="s">
        <v>520</v>
      </c>
      <c r="B7" s="118">
        <v>300</v>
      </c>
    </row>
    <row r="8" ht="28.5" customHeight="1" spans="1:2">
      <c r="A8" s="110" t="s">
        <v>521</v>
      </c>
      <c r="B8" s="118">
        <v>300</v>
      </c>
    </row>
    <row r="9" ht="28.5" customHeight="1" spans="1:7">
      <c r="A9" s="94" t="s">
        <v>1394</v>
      </c>
      <c r="B9" s="99">
        <v>1000</v>
      </c>
      <c r="C9" s="97"/>
      <c r="D9" s="97"/>
      <c r="E9" s="97"/>
      <c r="F9" s="97"/>
      <c r="G9" s="97"/>
    </row>
    <row r="10" ht="28.5" customHeight="1" spans="1:7">
      <c r="A10" s="119" t="s">
        <v>1387</v>
      </c>
      <c r="B10" s="120"/>
      <c r="C10" s="97"/>
      <c r="D10" s="97"/>
      <c r="E10" s="97"/>
      <c r="F10" s="97"/>
      <c r="G10" s="97"/>
    </row>
    <row r="11" spans="2:7">
      <c r="B11" s="97"/>
      <c r="C11" s="97"/>
      <c r="D11" s="97"/>
      <c r="E11" s="97"/>
      <c r="F11" s="97"/>
      <c r="G11" s="97"/>
    </row>
    <row r="12" spans="2:7">
      <c r="B12" s="97"/>
      <c r="C12" s="97"/>
      <c r="D12" s="97"/>
      <c r="E12" s="97"/>
      <c r="F12" s="97"/>
      <c r="G12" s="97"/>
    </row>
  </sheetData>
  <mergeCells count="3">
    <mergeCell ref="A2:B2"/>
    <mergeCell ref="A3:B3"/>
    <mergeCell ref="A10:B10"/>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view="pageBreakPreview" zoomScaleNormal="100" workbookViewId="0">
      <selection activeCell="I13" sqref="I13"/>
    </sheetView>
  </sheetViews>
  <sheetFormatPr defaultColWidth="9" defaultRowHeight="14.25" outlineLevelCol="6"/>
  <cols>
    <col min="1" max="1" width="48.75" style="89" customWidth="1"/>
    <col min="2" max="2" width="23.75" style="89" customWidth="1"/>
    <col min="3" max="16384" width="9" style="89"/>
  </cols>
  <sheetData>
    <row r="1" ht="17.25" spans="1:2">
      <c r="A1" s="114" t="s">
        <v>1395</v>
      </c>
      <c r="B1" s="90"/>
    </row>
    <row r="2" ht="27" customHeight="1" spans="1:2">
      <c r="A2" s="91" t="s">
        <v>1396</v>
      </c>
      <c r="B2" s="91"/>
    </row>
    <row r="3" ht="27" customHeight="1" spans="1:2">
      <c r="A3" s="92" t="s">
        <v>42</v>
      </c>
      <c r="B3" s="92"/>
    </row>
    <row r="4" ht="27" customHeight="1" spans="1:2">
      <c r="A4" s="94" t="s">
        <v>1380</v>
      </c>
      <c r="B4" s="94" t="s">
        <v>560</v>
      </c>
    </row>
    <row r="5" ht="27" customHeight="1" spans="1:2">
      <c r="A5" s="110" t="s">
        <v>529</v>
      </c>
      <c r="B5" s="94">
        <v>700</v>
      </c>
    </row>
    <row r="6" ht="27" customHeight="1" spans="1:2">
      <c r="A6" s="110" t="s">
        <v>530</v>
      </c>
      <c r="B6" s="94">
        <v>505</v>
      </c>
    </row>
    <row r="7" ht="27" customHeight="1" spans="1:2">
      <c r="A7" s="110" t="s">
        <v>532</v>
      </c>
      <c r="B7" s="94">
        <v>505</v>
      </c>
    </row>
    <row r="8" ht="27" customHeight="1" spans="1:2">
      <c r="A8" s="110" t="s">
        <v>533</v>
      </c>
      <c r="B8" s="99">
        <v>195</v>
      </c>
    </row>
    <row r="9" ht="27" customHeight="1" spans="1:2">
      <c r="A9" s="110" t="s">
        <v>534</v>
      </c>
      <c r="B9" s="99">
        <v>195</v>
      </c>
    </row>
    <row r="10" ht="27" customHeight="1" spans="1:2">
      <c r="A10" s="94" t="s">
        <v>1397</v>
      </c>
      <c r="B10" s="99">
        <v>700</v>
      </c>
    </row>
    <row r="11" ht="27" customHeight="1" spans="1:7">
      <c r="A11" s="94" t="s">
        <v>1398</v>
      </c>
      <c r="B11" s="99">
        <v>300</v>
      </c>
      <c r="C11" s="97"/>
      <c r="D11" s="97"/>
      <c r="E11" s="97"/>
      <c r="F11" s="97"/>
      <c r="G11" s="97"/>
    </row>
    <row r="12" ht="27" customHeight="1" spans="1:7">
      <c r="A12" s="94" t="s">
        <v>1386</v>
      </c>
      <c r="B12" s="99">
        <v>1000</v>
      </c>
      <c r="C12" s="97"/>
      <c r="D12" s="97"/>
      <c r="E12" s="97"/>
      <c r="F12" s="97"/>
      <c r="G12" s="97"/>
    </row>
    <row r="13" ht="27" customHeight="1" spans="1:7">
      <c r="A13" s="116" t="s">
        <v>1387</v>
      </c>
      <c r="B13" s="117"/>
      <c r="C13" s="97"/>
      <c r="D13" s="97"/>
      <c r="E13" s="97"/>
      <c r="F13" s="97"/>
      <c r="G13" s="97"/>
    </row>
    <row r="14" spans="2:7">
      <c r="B14" s="97"/>
      <c r="C14" s="97"/>
      <c r="D14" s="97"/>
      <c r="E14" s="97"/>
      <c r="F14" s="97"/>
      <c r="G14" s="97"/>
    </row>
    <row r="15" spans="2:7">
      <c r="B15" s="97"/>
      <c r="C15" s="97"/>
      <c r="D15" s="97"/>
      <c r="E15" s="97"/>
      <c r="F15" s="97"/>
      <c r="G15" s="97"/>
    </row>
    <row r="16" spans="2:7">
      <c r="B16" s="97"/>
      <c r="C16" s="97"/>
      <c r="D16" s="97"/>
      <c r="E16" s="97"/>
      <c r="F16" s="97"/>
      <c r="G16" s="97"/>
    </row>
    <row r="17" spans="2:7">
      <c r="B17" s="97"/>
      <c r="C17" s="97"/>
      <c r="D17" s="97"/>
      <c r="E17" s="97"/>
      <c r="F17" s="97"/>
      <c r="G17" s="97"/>
    </row>
  </sheetData>
  <mergeCells count="3">
    <mergeCell ref="A2:B2"/>
    <mergeCell ref="A3:B3"/>
    <mergeCell ref="A13:B13"/>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view="pageBreakPreview" zoomScaleNormal="100" workbookViewId="0">
      <selection activeCell="B7" sqref="B7"/>
    </sheetView>
  </sheetViews>
  <sheetFormatPr defaultColWidth="9" defaultRowHeight="13.5" outlineLevelCol="2"/>
  <cols>
    <col min="1" max="1" width="11.5" style="113" customWidth="1"/>
    <col min="2" max="2" width="37.75" customWidth="1"/>
    <col min="3" max="3" width="30" customWidth="1"/>
  </cols>
  <sheetData>
    <row r="1" ht="25" customHeight="1" spans="1:3">
      <c r="A1" s="106" t="s">
        <v>1399</v>
      </c>
      <c r="B1" s="114"/>
      <c r="C1" s="90"/>
    </row>
    <row r="2" ht="38" customHeight="1" spans="1:3">
      <c r="A2" s="91" t="s">
        <v>1400</v>
      </c>
      <c r="B2" s="91"/>
      <c r="C2" s="91"/>
    </row>
    <row r="3" ht="38" customHeight="1" spans="1:3">
      <c r="A3" s="92" t="s">
        <v>42</v>
      </c>
      <c r="B3" s="92"/>
      <c r="C3" s="92"/>
    </row>
    <row r="4" ht="38" customHeight="1" spans="1:3">
      <c r="A4" s="94" t="s">
        <v>1383</v>
      </c>
      <c r="B4" s="94" t="s">
        <v>1384</v>
      </c>
      <c r="C4" s="94" t="s">
        <v>560</v>
      </c>
    </row>
    <row r="5" ht="37" customHeight="1" spans="1:3">
      <c r="A5" s="94">
        <v>502</v>
      </c>
      <c r="B5" s="110" t="s">
        <v>1265</v>
      </c>
      <c r="C5" s="99">
        <v>20</v>
      </c>
    </row>
    <row r="6" ht="37" customHeight="1" spans="1:3">
      <c r="A6" s="94">
        <v>50299</v>
      </c>
      <c r="B6" s="98" t="s">
        <v>1285</v>
      </c>
      <c r="C6" s="99">
        <v>20</v>
      </c>
    </row>
    <row r="7" ht="37" customHeight="1" spans="1:3">
      <c r="A7" s="94">
        <v>507</v>
      </c>
      <c r="B7" s="110" t="s">
        <v>1308</v>
      </c>
      <c r="C7" s="99">
        <v>680</v>
      </c>
    </row>
    <row r="8" ht="37" customHeight="1" spans="1:3">
      <c r="A8" s="94">
        <v>50799</v>
      </c>
      <c r="B8" s="98" t="s">
        <v>1312</v>
      </c>
      <c r="C8" s="99">
        <v>680</v>
      </c>
    </row>
    <row r="9" ht="37" customHeight="1" spans="1:3">
      <c r="A9" s="94">
        <v>513</v>
      </c>
      <c r="B9" s="98" t="s">
        <v>1401</v>
      </c>
      <c r="C9" s="99">
        <v>300</v>
      </c>
    </row>
    <row r="10" ht="37" customHeight="1" spans="1:3">
      <c r="A10" s="94">
        <v>51304</v>
      </c>
      <c r="B10" s="98" t="s">
        <v>536</v>
      </c>
      <c r="C10" s="99">
        <v>300</v>
      </c>
    </row>
    <row r="11" ht="37" customHeight="1" spans="1:3">
      <c r="A11" s="94"/>
      <c r="B11" s="98" t="s">
        <v>1386</v>
      </c>
      <c r="C11" s="99">
        <v>1000</v>
      </c>
    </row>
    <row r="12" ht="33" customHeight="1" spans="1:3">
      <c r="A12" s="115" t="s">
        <v>1387</v>
      </c>
      <c r="B12" s="115"/>
      <c r="C12" s="115"/>
    </row>
  </sheetData>
  <mergeCells count="3">
    <mergeCell ref="A2:C2"/>
    <mergeCell ref="A3:C3"/>
    <mergeCell ref="A12:C12"/>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view="pageBreakPreview" zoomScaleNormal="100" workbookViewId="0">
      <selection activeCell="D4" sqref="D4"/>
    </sheetView>
  </sheetViews>
  <sheetFormatPr defaultColWidth="9" defaultRowHeight="14.25"/>
  <cols>
    <col min="1" max="1" width="12" style="97" customWidth="1"/>
    <col min="2" max="2" width="31.375" style="89" customWidth="1"/>
    <col min="3" max="3" width="18.625" style="89" customWidth="1"/>
    <col min="4" max="4" width="21.875" style="97" customWidth="1"/>
    <col min="5" max="8" width="6.125" style="89" customWidth="1"/>
    <col min="9" max="9" width="5.125" style="89" customWidth="1"/>
    <col min="10" max="16384" width="9" style="89"/>
  </cols>
  <sheetData>
    <row r="1" ht="17.25" spans="1:9">
      <c r="A1" s="106" t="s">
        <v>1402</v>
      </c>
      <c r="B1" s="90"/>
      <c r="C1" s="90"/>
      <c r="D1" s="106"/>
      <c r="E1" s="90"/>
      <c r="F1" s="90"/>
      <c r="G1" s="90"/>
      <c r="H1" s="90"/>
      <c r="I1" s="90"/>
    </row>
    <row r="2" ht="27" customHeight="1" spans="1:4">
      <c r="A2" s="107" t="s">
        <v>1403</v>
      </c>
      <c r="B2" s="107"/>
      <c r="C2" s="107"/>
      <c r="D2" s="107"/>
    </row>
    <row r="3" ht="27" customHeight="1" spans="1:4">
      <c r="A3" s="106"/>
      <c r="B3" s="108" t="s">
        <v>564</v>
      </c>
      <c r="C3" s="108"/>
      <c r="D3" s="108"/>
    </row>
    <row r="4" ht="27" customHeight="1" spans="1:4">
      <c r="A4" s="109" t="s">
        <v>1352</v>
      </c>
      <c r="B4" s="109" t="s">
        <v>1390</v>
      </c>
      <c r="C4" s="109" t="s">
        <v>588</v>
      </c>
      <c r="D4" s="109" t="s">
        <v>560</v>
      </c>
    </row>
    <row r="5" ht="27" customHeight="1" spans="1:4">
      <c r="A5" s="109">
        <v>1</v>
      </c>
      <c r="B5" s="110" t="s">
        <v>1337</v>
      </c>
      <c r="C5" s="111"/>
      <c r="D5" s="109">
        <v>0</v>
      </c>
    </row>
    <row r="6" ht="27" customHeight="1" spans="1:4">
      <c r="A6" s="109">
        <v>2</v>
      </c>
      <c r="B6" s="110" t="s">
        <v>1338</v>
      </c>
      <c r="C6" s="111"/>
      <c r="D6" s="109">
        <v>0</v>
      </c>
    </row>
    <row r="7" ht="27" customHeight="1" spans="1:4">
      <c r="A7" s="109">
        <v>3</v>
      </c>
      <c r="B7" s="110" t="s">
        <v>1339</v>
      </c>
      <c r="C7" s="111"/>
      <c r="D7" s="109">
        <v>0</v>
      </c>
    </row>
    <row r="8" ht="27" customHeight="1" spans="1:4">
      <c r="A8" s="109">
        <v>4</v>
      </c>
      <c r="B8" s="110" t="s">
        <v>1340</v>
      </c>
      <c r="C8" s="111"/>
      <c r="D8" s="109">
        <v>0</v>
      </c>
    </row>
    <row r="9" ht="27" customHeight="1" spans="1:4">
      <c r="A9" s="109">
        <v>5</v>
      </c>
      <c r="B9" s="110" t="s">
        <v>1341</v>
      </c>
      <c r="C9" s="111"/>
      <c r="D9" s="109">
        <v>0</v>
      </c>
    </row>
    <row r="10" ht="27" customHeight="1" spans="1:4">
      <c r="A10" s="109">
        <v>6</v>
      </c>
      <c r="B10" s="110" t="s">
        <v>1342</v>
      </c>
      <c r="C10" s="111"/>
      <c r="D10" s="109">
        <v>0</v>
      </c>
    </row>
    <row r="11" ht="27" customHeight="1" spans="1:4">
      <c r="A11" s="109">
        <v>7</v>
      </c>
      <c r="B11" s="110" t="s">
        <v>1343</v>
      </c>
      <c r="C11" s="111"/>
      <c r="D11" s="109">
        <v>0</v>
      </c>
    </row>
    <row r="12" ht="27" customHeight="1" spans="1:4">
      <c r="A12" s="109"/>
      <c r="B12" s="111"/>
      <c r="C12" s="111"/>
      <c r="D12" s="109"/>
    </row>
    <row r="13" ht="27" customHeight="1" spans="1:4">
      <c r="A13" s="109" t="s">
        <v>60</v>
      </c>
      <c r="B13" s="109"/>
      <c r="C13" s="109"/>
      <c r="D13" s="109">
        <v>0</v>
      </c>
    </row>
    <row r="14" ht="27" customHeight="1" spans="1:4">
      <c r="A14" s="112" t="s">
        <v>1404</v>
      </c>
      <c r="B14" s="112"/>
      <c r="C14" s="112"/>
      <c r="D14" s="112"/>
    </row>
    <row r="15" spans="2:8">
      <c r="B15" s="97"/>
      <c r="C15" s="97"/>
      <c r="E15" s="97"/>
      <c r="F15" s="97"/>
      <c r="G15" s="97"/>
      <c r="H15" s="97"/>
    </row>
    <row r="16" spans="2:8">
      <c r="B16" s="97"/>
      <c r="C16" s="97"/>
      <c r="E16" s="97"/>
      <c r="F16" s="97"/>
      <c r="G16" s="97"/>
      <c r="H16" s="97"/>
    </row>
    <row r="17" spans="2:8">
      <c r="B17" s="97"/>
      <c r="C17" s="97"/>
      <c r="E17" s="97"/>
      <c r="F17" s="97"/>
      <c r="G17" s="97"/>
      <c r="H17" s="97"/>
    </row>
    <row r="18" spans="2:8">
      <c r="B18" s="97"/>
      <c r="C18" s="97"/>
      <c r="E18" s="97"/>
      <c r="F18" s="97"/>
      <c r="G18" s="97"/>
      <c r="H18" s="97"/>
    </row>
    <row r="19" spans="2:8">
      <c r="B19" s="97"/>
      <c r="C19" s="97"/>
      <c r="E19" s="97"/>
      <c r="F19" s="97"/>
      <c r="G19" s="97"/>
      <c r="H19" s="97"/>
    </row>
    <row r="20" spans="2:8">
      <c r="B20" s="97"/>
      <c r="C20" s="97"/>
      <c r="E20" s="97"/>
      <c r="F20" s="97"/>
      <c r="G20" s="97"/>
      <c r="H20" s="97"/>
    </row>
    <row r="21" spans="2:8">
      <c r="B21" s="97"/>
      <c r="C21" s="97"/>
      <c r="E21" s="97"/>
      <c r="F21" s="97"/>
      <c r="G21" s="97"/>
      <c r="H21" s="97"/>
    </row>
  </sheetData>
  <mergeCells count="3">
    <mergeCell ref="A2:D2"/>
    <mergeCell ref="B3:D3"/>
    <mergeCell ref="A14:D14"/>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view="pageBreakPreview" zoomScaleNormal="100" topLeftCell="A12" workbookViewId="0">
      <selection activeCell="B27" sqref="B27"/>
    </sheetView>
  </sheetViews>
  <sheetFormatPr defaultColWidth="9" defaultRowHeight="13.5" outlineLevelCol="5"/>
  <cols>
    <col min="1" max="1" width="43.4666666666667" customWidth="1"/>
    <col min="2" max="2" width="24.6666666666667" customWidth="1"/>
  </cols>
  <sheetData>
    <row r="1" ht="17.25" spans="1:2">
      <c r="A1" s="238" t="s">
        <v>40</v>
      </c>
      <c r="B1" s="239"/>
    </row>
    <row r="2" ht="22.5" spans="1:2">
      <c r="A2" s="131" t="s">
        <v>41</v>
      </c>
      <c r="B2" s="131"/>
    </row>
    <row r="3" ht="17.25" spans="1:2">
      <c r="A3" s="147" t="s">
        <v>42</v>
      </c>
      <c r="B3" s="147"/>
    </row>
    <row r="4" ht="27" customHeight="1" spans="1:2">
      <c r="A4" s="121" t="s">
        <v>43</v>
      </c>
      <c r="B4" s="121" t="s">
        <v>44</v>
      </c>
    </row>
    <row r="5" ht="27" customHeight="1" spans="1:2">
      <c r="A5" s="110" t="s">
        <v>45</v>
      </c>
      <c r="B5" s="118">
        <v>980461</v>
      </c>
    </row>
    <row r="6" ht="27" customHeight="1" spans="1:2">
      <c r="A6" s="110" t="s">
        <v>46</v>
      </c>
      <c r="B6" s="118">
        <v>382606</v>
      </c>
    </row>
    <row r="7" ht="27" customHeight="1" spans="1:2">
      <c r="A7" s="110" t="s">
        <v>47</v>
      </c>
      <c r="B7" s="118">
        <v>319375</v>
      </c>
    </row>
    <row r="8" ht="27" customHeight="1" spans="1:2">
      <c r="A8" s="110" t="s">
        <v>48</v>
      </c>
      <c r="B8" s="118">
        <v>107775</v>
      </c>
    </row>
    <row r="9" ht="27" customHeight="1" spans="1:2">
      <c r="A9" s="110" t="s">
        <v>49</v>
      </c>
      <c r="B9" s="118">
        <v>51667</v>
      </c>
    </row>
    <row r="10" ht="27" customHeight="1" spans="1:2">
      <c r="A10" s="110" t="s">
        <v>50</v>
      </c>
      <c r="B10" s="118">
        <v>50217</v>
      </c>
    </row>
    <row r="11" ht="27" customHeight="1" spans="1:2">
      <c r="A11" s="110" t="s">
        <v>51</v>
      </c>
      <c r="B11" s="118">
        <v>28682</v>
      </c>
    </row>
    <row r="12" ht="27" customHeight="1" spans="1:2">
      <c r="A12" s="110" t="s">
        <v>52</v>
      </c>
      <c r="B12" s="118">
        <v>34525</v>
      </c>
    </row>
    <row r="13" ht="27" customHeight="1" spans="1:6">
      <c r="A13" s="110" t="s">
        <v>53</v>
      </c>
      <c r="B13" s="118">
        <v>3970</v>
      </c>
      <c r="C13" s="113"/>
      <c r="D13" s="113"/>
      <c r="E13" s="113"/>
      <c r="F13" s="113"/>
    </row>
    <row r="14" ht="27" customHeight="1" spans="1:6">
      <c r="A14" s="110" t="s">
        <v>54</v>
      </c>
      <c r="B14" s="118">
        <v>1644</v>
      </c>
      <c r="C14" s="113"/>
      <c r="D14" s="113"/>
      <c r="E14" s="113"/>
      <c r="F14" s="113"/>
    </row>
    <row r="15" ht="27" customHeight="1" spans="1:6">
      <c r="A15" s="110" t="s">
        <v>55</v>
      </c>
      <c r="B15" s="118">
        <v>56068</v>
      </c>
      <c r="C15" s="113"/>
      <c r="D15" s="113"/>
      <c r="E15" s="113"/>
      <c r="F15" s="113"/>
    </row>
    <row r="16" ht="27" customHeight="1" spans="1:6">
      <c r="A16" s="110" t="s">
        <v>56</v>
      </c>
      <c r="B16" s="118">
        <v>36597</v>
      </c>
      <c r="C16" s="113"/>
      <c r="D16" s="113"/>
      <c r="E16" s="113"/>
      <c r="F16" s="113"/>
    </row>
    <row r="17" ht="27" customHeight="1" spans="1:6">
      <c r="A17" s="110" t="s">
        <v>57</v>
      </c>
      <c r="B17" s="118">
        <v>4526</v>
      </c>
      <c r="C17" s="113"/>
      <c r="D17" s="113"/>
      <c r="E17" s="113"/>
      <c r="F17" s="113"/>
    </row>
    <row r="18" ht="27" customHeight="1" spans="1:2">
      <c r="A18" s="110" t="s">
        <v>58</v>
      </c>
      <c r="B18" s="118">
        <v>4435</v>
      </c>
    </row>
    <row r="19" ht="27" customHeight="1" spans="1:2">
      <c r="A19" s="110" t="s">
        <v>59</v>
      </c>
      <c r="B19" s="118">
        <v>10510</v>
      </c>
    </row>
    <row r="20" ht="27" customHeight="1" spans="1:2">
      <c r="A20" s="121" t="s">
        <v>60</v>
      </c>
      <c r="B20" s="118">
        <v>1036529</v>
      </c>
    </row>
    <row r="21" ht="16" customHeight="1" spans="1:2">
      <c r="A21" s="103" t="s">
        <v>61</v>
      </c>
      <c r="B21" s="103"/>
    </row>
    <row r="22" ht="16" customHeight="1" spans="1:2">
      <c r="A22" s="103" t="s">
        <v>62</v>
      </c>
      <c r="B22" s="103"/>
    </row>
    <row r="23" ht="16.5" spans="1:2">
      <c r="A23" s="103"/>
      <c r="B23" s="103"/>
    </row>
  </sheetData>
  <mergeCells count="5">
    <mergeCell ref="A2:B2"/>
    <mergeCell ref="A3:B3"/>
    <mergeCell ref="A21:B21"/>
    <mergeCell ref="A22:B22"/>
    <mergeCell ref="A23:B23"/>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view="pageBreakPreview" zoomScaleNormal="100" workbookViewId="0">
      <selection activeCell="F26" sqref="F26"/>
    </sheetView>
  </sheetViews>
  <sheetFormatPr defaultColWidth="9" defaultRowHeight="14.25" outlineLevelCol="7"/>
  <cols>
    <col min="1" max="1" width="41.375" style="89" customWidth="1"/>
    <col min="2" max="3" width="17.5" style="89" customWidth="1"/>
    <col min="4" max="16384" width="9" style="89"/>
  </cols>
  <sheetData>
    <row r="1" ht="17.25" spans="1:3">
      <c r="A1" s="104" t="s">
        <v>1405</v>
      </c>
      <c r="B1" s="104"/>
      <c r="C1" s="104"/>
    </row>
    <row r="2" ht="30.75" customHeight="1" spans="1:3">
      <c r="A2" s="91" t="s">
        <v>1406</v>
      </c>
      <c r="B2" s="91"/>
      <c r="C2" s="91"/>
    </row>
    <row r="3" ht="30.75" customHeight="1" spans="1:3">
      <c r="A3" s="92" t="s">
        <v>42</v>
      </c>
      <c r="B3" s="92"/>
      <c r="C3" s="92"/>
    </row>
    <row r="4" ht="30.75" customHeight="1" spans="1:3">
      <c r="A4" s="94" t="s">
        <v>43</v>
      </c>
      <c r="B4" s="94" t="s">
        <v>44</v>
      </c>
      <c r="C4" s="94" t="s">
        <v>560</v>
      </c>
    </row>
    <row r="5" ht="30.75" customHeight="1" spans="1:3">
      <c r="A5" s="98" t="s">
        <v>1407</v>
      </c>
      <c r="B5" s="98"/>
      <c r="C5" s="98"/>
    </row>
    <row r="6" ht="30.75" customHeight="1" spans="1:3">
      <c r="A6" s="98" t="s">
        <v>1408</v>
      </c>
      <c r="B6" s="98"/>
      <c r="C6" s="98"/>
    </row>
    <row r="7" ht="30.75" customHeight="1" spans="1:3">
      <c r="A7" s="98" t="s">
        <v>1409</v>
      </c>
      <c r="B7" s="98"/>
      <c r="C7" s="98"/>
    </row>
    <row r="8" ht="30.75" customHeight="1" spans="1:3">
      <c r="A8" s="98" t="s">
        <v>1410</v>
      </c>
      <c r="B8" s="98"/>
      <c r="C8" s="94"/>
    </row>
    <row r="9" ht="30.75" customHeight="1" spans="1:3">
      <c r="A9" s="98" t="s">
        <v>1411</v>
      </c>
      <c r="B9" s="98"/>
      <c r="C9" s="98"/>
    </row>
    <row r="10" ht="30.75" customHeight="1" spans="1:3">
      <c r="A10" s="98" t="s">
        <v>1412</v>
      </c>
      <c r="B10" s="98"/>
      <c r="C10" s="98"/>
    </row>
    <row r="11" ht="30.75" customHeight="1" spans="1:3">
      <c r="A11" s="98" t="s">
        <v>1413</v>
      </c>
      <c r="B11" s="98"/>
      <c r="C11" s="98"/>
    </row>
    <row r="12" ht="30.75" customHeight="1" spans="1:8">
      <c r="A12" s="98" t="s">
        <v>525</v>
      </c>
      <c r="B12" s="99">
        <v>0</v>
      </c>
      <c r="C12" s="99">
        <v>0</v>
      </c>
      <c r="D12" s="97"/>
      <c r="E12" s="97"/>
      <c r="F12" s="97"/>
      <c r="G12" s="97"/>
      <c r="H12" s="97"/>
    </row>
    <row r="13" s="88" customFormat="1" ht="30.75" customHeight="1" spans="1:8">
      <c r="A13" s="103" t="s">
        <v>547</v>
      </c>
      <c r="B13" s="105"/>
      <c r="C13" s="105"/>
      <c r="D13" s="102"/>
      <c r="E13" s="102"/>
      <c r="F13" s="102"/>
      <c r="G13" s="102"/>
      <c r="H13" s="102"/>
    </row>
    <row r="14" customFormat="1" ht="30.75" customHeight="1" spans="1:4">
      <c r="A14" s="103" t="s">
        <v>62</v>
      </c>
      <c r="B14" s="103"/>
      <c r="C14" s="103"/>
      <c r="D14" s="101"/>
    </row>
    <row r="15" spans="2:8">
      <c r="B15" s="97"/>
      <c r="C15" s="97"/>
      <c r="D15" s="97"/>
      <c r="E15" s="97"/>
      <c r="F15" s="97"/>
      <c r="G15" s="97"/>
      <c r="H15" s="97"/>
    </row>
    <row r="16" spans="2:8">
      <c r="B16" s="97"/>
      <c r="C16" s="97"/>
      <c r="D16" s="97"/>
      <c r="E16" s="97"/>
      <c r="F16" s="97"/>
      <c r="G16" s="97"/>
      <c r="H16" s="97"/>
    </row>
    <row r="17" spans="2:8">
      <c r="B17" s="97"/>
      <c r="C17" s="97"/>
      <c r="D17" s="97"/>
      <c r="E17" s="97"/>
      <c r="F17" s="97"/>
      <c r="G17" s="97"/>
      <c r="H17" s="97"/>
    </row>
    <row r="18" spans="2:8">
      <c r="B18" s="97"/>
      <c r="C18" s="97"/>
      <c r="D18" s="97"/>
      <c r="E18" s="97"/>
      <c r="F18" s="97"/>
      <c r="G18" s="97"/>
      <c r="H18" s="97"/>
    </row>
  </sheetData>
  <mergeCells count="4">
    <mergeCell ref="A2:C2"/>
    <mergeCell ref="A3:C3"/>
    <mergeCell ref="A13:C13"/>
    <mergeCell ref="A14:C14"/>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view="pageBreakPreview" zoomScaleNormal="100" workbookViewId="0">
      <selection activeCell="B5" sqref="B5"/>
    </sheetView>
  </sheetViews>
  <sheetFormatPr defaultColWidth="9" defaultRowHeight="14.25" outlineLevelCol="7"/>
  <cols>
    <col min="1" max="1" width="38.75" style="89" customWidth="1"/>
    <col min="2" max="2" width="29.375" style="89" customWidth="1"/>
    <col min="3" max="16384" width="9" style="89"/>
  </cols>
  <sheetData>
    <row r="1" ht="17.25" spans="1:2">
      <c r="A1" s="90" t="s">
        <v>1414</v>
      </c>
      <c r="B1" s="90"/>
    </row>
    <row r="2" ht="30.75" customHeight="1" spans="1:2">
      <c r="A2" s="91" t="s">
        <v>1415</v>
      </c>
      <c r="B2" s="91"/>
    </row>
    <row r="3" ht="30.75" customHeight="1" spans="1:2">
      <c r="A3" s="90"/>
      <c r="B3" s="92" t="s">
        <v>42</v>
      </c>
    </row>
    <row r="4" s="87" customFormat="1" ht="30.75" customHeight="1" spans="1:2">
      <c r="A4" s="93" t="s">
        <v>1416</v>
      </c>
      <c r="B4" s="94" t="s">
        <v>560</v>
      </c>
    </row>
    <row r="5" s="87" customFormat="1" ht="30.75" customHeight="1" spans="1:2">
      <c r="A5" s="95" t="s">
        <v>1417</v>
      </c>
      <c r="B5" s="96"/>
    </row>
    <row r="6" s="87" customFormat="1" ht="30.75" customHeight="1" spans="1:2">
      <c r="A6" s="95" t="s">
        <v>1418</v>
      </c>
      <c r="B6" s="96"/>
    </row>
    <row r="7" s="87" customFormat="1" ht="30.75" customHeight="1" spans="1:2">
      <c r="A7" s="95" t="s">
        <v>1419</v>
      </c>
      <c r="B7" s="93"/>
    </row>
    <row r="8" s="87" customFormat="1" ht="30.75" customHeight="1" spans="1:2">
      <c r="A8" s="95" t="s">
        <v>1420</v>
      </c>
      <c r="B8" s="96"/>
    </row>
    <row r="9" s="87" customFormat="1" ht="30.75" customHeight="1" spans="1:2">
      <c r="A9" s="95" t="s">
        <v>1421</v>
      </c>
      <c r="B9" s="96"/>
    </row>
    <row r="10" s="87" customFormat="1" ht="30.75" customHeight="1" spans="1:7">
      <c r="A10" s="95" t="s">
        <v>1422</v>
      </c>
      <c r="B10" s="93"/>
      <c r="C10" s="97"/>
      <c r="D10" s="97"/>
      <c r="E10" s="97"/>
      <c r="F10" s="97"/>
      <c r="G10" s="97"/>
    </row>
    <row r="11" s="87" customFormat="1" ht="30.75" customHeight="1" spans="1:7">
      <c r="A11" s="95" t="s">
        <v>1423</v>
      </c>
      <c r="B11" s="93"/>
      <c r="C11" s="97"/>
      <c r="D11" s="97"/>
      <c r="E11" s="97"/>
      <c r="F11" s="97"/>
      <c r="G11" s="97"/>
    </row>
    <row r="12" s="87" customFormat="1" ht="30.75" customHeight="1" spans="1:7">
      <c r="A12" s="98" t="s">
        <v>537</v>
      </c>
      <c r="B12" s="99">
        <v>0</v>
      </c>
      <c r="C12" s="97"/>
      <c r="D12" s="97"/>
      <c r="E12" s="97"/>
      <c r="F12" s="97"/>
      <c r="G12" s="97"/>
    </row>
    <row r="13" s="88" customFormat="1" ht="30.75" customHeight="1" spans="1:8">
      <c r="A13" s="100" t="s">
        <v>557</v>
      </c>
      <c r="B13" s="100"/>
      <c r="C13" s="101"/>
      <c r="D13" s="102"/>
      <c r="E13" s="102"/>
      <c r="F13" s="102"/>
      <c r="G13" s="102"/>
      <c r="H13" s="102"/>
    </row>
    <row r="14" customFormat="1" ht="30.75" customHeight="1" spans="1:4">
      <c r="A14" s="103" t="s">
        <v>62</v>
      </c>
      <c r="B14" s="103"/>
      <c r="C14" s="101"/>
      <c r="D14" s="101"/>
    </row>
  </sheetData>
  <mergeCells count="3">
    <mergeCell ref="A2:B2"/>
    <mergeCell ref="A13:B13"/>
    <mergeCell ref="A14:B14"/>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view="pageBreakPreview" zoomScaleNormal="100" workbookViewId="0">
      <selection activeCell="B7" sqref="B7:G8"/>
    </sheetView>
  </sheetViews>
  <sheetFormatPr defaultColWidth="9" defaultRowHeight="13.5" outlineLevelCol="6"/>
  <cols>
    <col min="1" max="1" width="11.875" style="2" customWidth="1"/>
    <col min="2" max="2" width="14.625" style="1" customWidth="1"/>
    <col min="3" max="4" width="10.375" style="1" customWidth="1"/>
    <col min="5" max="5" width="11.25" style="1" customWidth="1"/>
    <col min="6" max="7" width="11.375" style="1" customWidth="1"/>
    <col min="8" max="253" width="9" style="2"/>
    <col min="254" max="254" width="30.875" style="2" customWidth="1"/>
    <col min="255" max="260" width="9.625" style="2" customWidth="1"/>
    <col min="261" max="263" width="9" style="2" hidden="1" customWidth="1"/>
    <col min="264" max="509" width="9" style="2"/>
    <col min="510" max="510" width="30.875" style="2" customWidth="1"/>
    <col min="511" max="516" width="9.625" style="2" customWidth="1"/>
    <col min="517" max="519" width="9" style="2" hidden="1" customWidth="1"/>
    <col min="520" max="765" width="9" style="2"/>
    <col min="766" max="766" width="30.875" style="2" customWidth="1"/>
    <col min="767" max="772" width="9.625" style="2" customWidth="1"/>
    <col min="773" max="775" width="9" style="2" hidden="1" customWidth="1"/>
    <col min="776" max="1021" width="9" style="2"/>
    <col min="1022" max="1022" width="30.875" style="2" customWidth="1"/>
    <col min="1023" max="1028" width="9.625" style="2" customWidth="1"/>
    <col min="1029" max="1031" width="9" style="2" hidden="1" customWidth="1"/>
    <col min="1032" max="1277" width="9" style="2"/>
    <col min="1278" max="1278" width="30.875" style="2" customWidth="1"/>
    <col min="1279" max="1284" width="9.625" style="2" customWidth="1"/>
    <col min="1285" max="1287" width="9" style="2" hidden="1" customWidth="1"/>
    <col min="1288" max="1533" width="9" style="2"/>
    <col min="1534" max="1534" width="30.875" style="2" customWidth="1"/>
    <col min="1535" max="1540" width="9.625" style="2" customWidth="1"/>
    <col min="1541" max="1543" width="9" style="2" hidden="1" customWidth="1"/>
    <col min="1544" max="1789" width="9" style="2"/>
    <col min="1790" max="1790" width="30.875" style="2" customWidth="1"/>
    <col min="1791" max="1796" width="9.625" style="2" customWidth="1"/>
    <col min="1797" max="1799" width="9" style="2" hidden="1" customWidth="1"/>
    <col min="1800" max="2045" width="9" style="2"/>
    <col min="2046" max="2046" width="30.875" style="2" customWidth="1"/>
    <col min="2047" max="2052" width="9.625" style="2" customWidth="1"/>
    <col min="2053" max="2055" width="9" style="2" hidden="1" customWidth="1"/>
    <col min="2056" max="2301" width="9" style="2"/>
    <col min="2302" max="2302" width="30.875" style="2" customWidth="1"/>
    <col min="2303" max="2308" width="9.625" style="2" customWidth="1"/>
    <col min="2309" max="2311" width="9" style="2" hidden="1" customWidth="1"/>
    <col min="2312" max="2557" width="9" style="2"/>
    <col min="2558" max="2558" width="30.875" style="2" customWidth="1"/>
    <col min="2559" max="2564" width="9.625" style="2" customWidth="1"/>
    <col min="2565" max="2567" width="9" style="2" hidden="1" customWidth="1"/>
    <col min="2568" max="2813" width="9" style="2"/>
    <col min="2814" max="2814" width="30.875" style="2" customWidth="1"/>
    <col min="2815" max="2820" width="9.625" style="2" customWidth="1"/>
    <col min="2821" max="2823" width="9" style="2" hidden="1" customWidth="1"/>
    <col min="2824" max="3069" width="9" style="2"/>
    <col min="3070" max="3070" width="30.875" style="2" customWidth="1"/>
    <col min="3071" max="3076" width="9.625" style="2" customWidth="1"/>
    <col min="3077" max="3079" width="9" style="2" hidden="1" customWidth="1"/>
    <col min="3080" max="3325" width="9" style="2"/>
    <col min="3326" max="3326" width="30.875" style="2" customWidth="1"/>
    <col min="3327" max="3332" width="9.625" style="2" customWidth="1"/>
    <col min="3333" max="3335" width="9" style="2" hidden="1" customWidth="1"/>
    <col min="3336" max="3581" width="9" style="2"/>
    <col min="3582" max="3582" width="30.875" style="2" customWidth="1"/>
    <col min="3583" max="3588" width="9.625" style="2" customWidth="1"/>
    <col min="3589" max="3591" width="9" style="2" hidden="1" customWidth="1"/>
    <col min="3592" max="3837" width="9" style="2"/>
    <col min="3838" max="3838" width="30.875" style="2" customWidth="1"/>
    <col min="3839" max="3844" width="9.625" style="2" customWidth="1"/>
    <col min="3845" max="3847" width="9" style="2" hidden="1" customWidth="1"/>
    <col min="3848" max="4093" width="9" style="2"/>
    <col min="4094" max="4094" width="30.875" style="2" customWidth="1"/>
    <col min="4095" max="4100" width="9.625" style="2" customWidth="1"/>
    <col min="4101" max="4103" width="9" style="2" hidden="1" customWidth="1"/>
    <col min="4104" max="4349" width="9" style="2"/>
    <col min="4350" max="4350" width="30.875" style="2" customWidth="1"/>
    <col min="4351" max="4356" width="9.625" style="2" customWidth="1"/>
    <col min="4357" max="4359" width="9" style="2" hidden="1" customWidth="1"/>
    <col min="4360" max="4605" width="9" style="2"/>
    <col min="4606" max="4606" width="30.875" style="2" customWidth="1"/>
    <col min="4607" max="4612" width="9.625" style="2" customWidth="1"/>
    <col min="4613" max="4615" width="9" style="2" hidden="1" customWidth="1"/>
    <col min="4616" max="4861" width="9" style="2"/>
    <col min="4862" max="4862" width="30.875" style="2" customWidth="1"/>
    <col min="4863" max="4868" width="9.625" style="2" customWidth="1"/>
    <col min="4869" max="4871" width="9" style="2" hidden="1" customWidth="1"/>
    <col min="4872" max="5117" width="9" style="2"/>
    <col min="5118" max="5118" width="30.875" style="2" customWidth="1"/>
    <col min="5119" max="5124" width="9.625" style="2" customWidth="1"/>
    <col min="5125" max="5127" width="9" style="2" hidden="1" customWidth="1"/>
    <col min="5128" max="5373" width="9" style="2"/>
    <col min="5374" max="5374" width="30.875" style="2" customWidth="1"/>
    <col min="5375" max="5380" width="9.625" style="2" customWidth="1"/>
    <col min="5381" max="5383" width="9" style="2" hidden="1" customWidth="1"/>
    <col min="5384" max="5629" width="9" style="2"/>
    <col min="5630" max="5630" width="30.875" style="2" customWidth="1"/>
    <col min="5631" max="5636" width="9.625" style="2" customWidth="1"/>
    <col min="5637" max="5639" width="9" style="2" hidden="1" customWidth="1"/>
    <col min="5640" max="5885" width="9" style="2"/>
    <col min="5886" max="5886" width="30.875" style="2" customWidth="1"/>
    <col min="5887" max="5892" width="9.625" style="2" customWidth="1"/>
    <col min="5893" max="5895" width="9" style="2" hidden="1" customWidth="1"/>
    <col min="5896" max="6141" width="9" style="2"/>
    <col min="6142" max="6142" width="30.875" style="2" customWidth="1"/>
    <col min="6143" max="6148" width="9.625" style="2" customWidth="1"/>
    <col min="6149" max="6151" width="9" style="2" hidden="1" customWidth="1"/>
    <col min="6152" max="6397" width="9" style="2"/>
    <col min="6398" max="6398" width="30.875" style="2" customWidth="1"/>
    <col min="6399" max="6404" width="9.625" style="2" customWidth="1"/>
    <col min="6405" max="6407" width="9" style="2" hidden="1" customWidth="1"/>
    <col min="6408" max="6653" width="9" style="2"/>
    <col min="6654" max="6654" width="30.875" style="2" customWidth="1"/>
    <col min="6655" max="6660" width="9.625" style="2" customWidth="1"/>
    <col min="6661" max="6663" width="9" style="2" hidden="1" customWidth="1"/>
    <col min="6664" max="6909" width="9" style="2"/>
    <col min="6910" max="6910" width="30.875" style="2" customWidth="1"/>
    <col min="6911" max="6916" width="9.625" style="2" customWidth="1"/>
    <col min="6917" max="6919" width="9" style="2" hidden="1" customWidth="1"/>
    <col min="6920" max="7165" width="9" style="2"/>
    <col min="7166" max="7166" width="30.875" style="2" customWidth="1"/>
    <col min="7167" max="7172" width="9.625" style="2" customWidth="1"/>
    <col min="7173" max="7175" width="9" style="2" hidden="1" customWidth="1"/>
    <col min="7176" max="7421" width="9" style="2"/>
    <col min="7422" max="7422" width="30.875" style="2" customWidth="1"/>
    <col min="7423" max="7428" width="9.625" style="2" customWidth="1"/>
    <col min="7429" max="7431" width="9" style="2" hidden="1" customWidth="1"/>
    <col min="7432" max="7677" width="9" style="2"/>
    <col min="7678" max="7678" width="30.875" style="2" customWidth="1"/>
    <col min="7679" max="7684" width="9.625" style="2" customWidth="1"/>
    <col min="7685" max="7687" width="9" style="2" hidden="1" customWidth="1"/>
    <col min="7688" max="7933" width="9" style="2"/>
    <col min="7934" max="7934" width="30.875" style="2" customWidth="1"/>
    <col min="7935" max="7940" width="9.625" style="2" customWidth="1"/>
    <col min="7941" max="7943" width="9" style="2" hidden="1" customWidth="1"/>
    <col min="7944" max="8189" width="9" style="2"/>
    <col min="8190" max="8190" width="30.875" style="2" customWidth="1"/>
    <col min="8191" max="8196" width="9.625" style="2" customWidth="1"/>
    <col min="8197" max="8199" width="9" style="2" hidden="1" customWidth="1"/>
    <col min="8200" max="8445" width="9" style="2"/>
    <col min="8446" max="8446" width="30.875" style="2" customWidth="1"/>
    <col min="8447" max="8452" width="9.625" style="2" customWidth="1"/>
    <col min="8453" max="8455" width="9" style="2" hidden="1" customWidth="1"/>
    <col min="8456" max="8701" width="9" style="2"/>
    <col min="8702" max="8702" width="30.875" style="2" customWidth="1"/>
    <col min="8703" max="8708" width="9.625" style="2" customWidth="1"/>
    <col min="8709" max="8711" width="9" style="2" hidden="1" customWidth="1"/>
    <col min="8712" max="8957" width="9" style="2"/>
    <col min="8958" max="8958" width="30.875" style="2" customWidth="1"/>
    <col min="8959" max="8964" width="9.625" style="2" customWidth="1"/>
    <col min="8965" max="8967" width="9" style="2" hidden="1" customWidth="1"/>
    <col min="8968" max="9213" width="9" style="2"/>
    <col min="9214" max="9214" width="30.875" style="2" customWidth="1"/>
    <col min="9215" max="9220" width="9.625" style="2" customWidth="1"/>
    <col min="9221" max="9223" width="9" style="2" hidden="1" customWidth="1"/>
    <col min="9224" max="9469" width="9" style="2"/>
    <col min="9470" max="9470" width="30.875" style="2" customWidth="1"/>
    <col min="9471" max="9476" width="9.625" style="2" customWidth="1"/>
    <col min="9477" max="9479" width="9" style="2" hidden="1" customWidth="1"/>
    <col min="9480" max="9725" width="9" style="2"/>
    <col min="9726" max="9726" width="30.875" style="2" customWidth="1"/>
    <col min="9727" max="9732" width="9.625" style="2" customWidth="1"/>
    <col min="9733" max="9735" width="9" style="2" hidden="1" customWidth="1"/>
    <col min="9736" max="9981" width="9" style="2"/>
    <col min="9982" max="9982" width="30.875" style="2" customWidth="1"/>
    <col min="9983" max="9988" width="9.625" style="2" customWidth="1"/>
    <col min="9989" max="9991" width="9" style="2" hidden="1" customWidth="1"/>
    <col min="9992" max="10237" width="9" style="2"/>
    <col min="10238" max="10238" width="30.875" style="2" customWidth="1"/>
    <col min="10239" max="10244" width="9.625" style="2" customWidth="1"/>
    <col min="10245" max="10247" width="9" style="2" hidden="1" customWidth="1"/>
    <col min="10248" max="10493" width="9" style="2"/>
    <col min="10494" max="10494" width="30.875" style="2" customWidth="1"/>
    <col min="10495" max="10500" width="9.625" style="2" customWidth="1"/>
    <col min="10501" max="10503" width="9" style="2" hidden="1" customWidth="1"/>
    <col min="10504" max="10749" width="9" style="2"/>
    <col min="10750" max="10750" width="30.875" style="2" customWidth="1"/>
    <col min="10751" max="10756" width="9.625" style="2" customWidth="1"/>
    <col min="10757" max="10759" width="9" style="2" hidden="1" customWidth="1"/>
    <col min="10760" max="11005" width="9" style="2"/>
    <col min="11006" max="11006" width="30.875" style="2" customWidth="1"/>
    <col min="11007" max="11012" width="9.625" style="2" customWidth="1"/>
    <col min="11013" max="11015" width="9" style="2" hidden="1" customWidth="1"/>
    <col min="11016" max="11261" width="9" style="2"/>
    <col min="11262" max="11262" width="30.875" style="2" customWidth="1"/>
    <col min="11263" max="11268" width="9.625" style="2" customWidth="1"/>
    <col min="11269" max="11271" width="9" style="2" hidden="1" customWidth="1"/>
    <col min="11272" max="11517" width="9" style="2"/>
    <col min="11518" max="11518" width="30.875" style="2" customWidth="1"/>
    <col min="11519" max="11524" width="9.625" style="2" customWidth="1"/>
    <col min="11525" max="11527" width="9" style="2" hidden="1" customWidth="1"/>
    <col min="11528" max="11773" width="9" style="2"/>
    <col min="11774" max="11774" width="30.875" style="2" customWidth="1"/>
    <col min="11775" max="11780" width="9.625" style="2" customWidth="1"/>
    <col min="11781" max="11783" width="9" style="2" hidden="1" customWidth="1"/>
    <col min="11784" max="12029" width="9" style="2"/>
    <col min="12030" max="12030" width="30.875" style="2" customWidth="1"/>
    <col min="12031" max="12036" width="9.625" style="2" customWidth="1"/>
    <col min="12037" max="12039" width="9" style="2" hidden="1" customWidth="1"/>
    <col min="12040" max="12285" width="9" style="2"/>
    <col min="12286" max="12286" width="30.875" style="2" customWidth="1"/>
    <col min="12287" max="12292" width="9.625" style="2" customWidth="1"/>
    <col min="12293" max="12295" width="9" style="2" hidden="1" customWidth="1"/>
    <col min="12296" max="12541" width="9" style="2"/>
    <col min="12542" max="12542" width="30.875" style="2" customWidth="1"/>
    <col min="12543" max="12548" width="9.625" style="2" customWidth="1"/>
    <col min="12549" max="12551" width="9" style="2" hidden="1" customWidth="1"/>
    <col min="12552" max="12797" width="9" style="2"/>
    <col min="12798" max="12798" width="30.875" style="2" customWidth="1"/>
    <col min="12799" max="12804" width="9.625" style="2" customWidth="1"/>
    <col min="12805" max="12807" width="9" style="2" hidden="1" customWidth="1"/>
    <col min="12808" max="13053" width="9" style="2"/>
    <col min="13054" max="13054" width="30.875" style="2" customWidth="1"/>
    <col min="13055" max="13060" width="9.625" style="2" customWidth="1"/>
    <col min="13061" max="13063" width="9" style="2" hidden="1" customWidth="1"/>
    <col min="13064" max="13309" width="9" style="2"/>
    <col min="13310" max="13310" width="30.875" style="2" customWidth="1"/>
    <col min="13311" max="13316" width="9.625" style="2" customWidth="1"/>
    <col min="13317" max="13319" width="9" style="2" hidden="1" customWidth="1"/>
    <col min="13320" max="13565" width="9" style="2"/>
    <col min="13566" max="13566" width="30.875" style="2" customWidth="1"/>
    <col min="13567" max="13572" width="9.625" style="2" customWidth="1"/>
    <col min="13573" max="13575" width="9" style="2" hidden="1" customWidth="1"/>
    <col min="13576" max="13821" width="9" style="2"/>
    <col min="13822" max="13822" width="30.875" style="2" customWidth="1"/>
    <col min="13823" max="13828" width="9.625" style="2" customWidth="1"/>
    <col min="13829" max="13831" width="9" style="2" hidden="1" customWidth="1"/>
    <col min="13832" max="14077" width="9" style="2"/>
    <col min="14078" max="14078" width="30.875" style="2" customWidth="1"/>
    <col min="14079" max="14084" width="9.625" style="2" customWidth="1"/>
    <col min="14085" max="14087" width="9" style="2" hidden="1" customWidth="1"/>
    <col min="14088" max="14333" width="9" style="2"/>
    <col min="14334" max="14334" width="30.875" style="2" customWidth="1"/>
    <col min="14335" max="14340" width="9.625" style="2" customWidth="1"/>
    <col min="14341" max="14343" width="9" style="2" hidden="1" customWidth="1"/>
    <col min="14344" max="14589" width="9" style="2"/>
    <col min="14590" max="14590" width="30.875" style="2" customWidth="1"/>
    <col min="14591" max="14596" width="9.625" style="2" customWidth="1"/>
    <col min="14597" max="14599" width="9" style="2" hidden="1" customWidth="1"/>
    <col min="14600" max="14845" width="9" style="2"/>
    <col min="14846" max="14846" width="30.875" style="2" customWidth="1"/>
    <col min="14847" max="14852" width="9.625" style="2" customWidth="1"/>
    <col min="14853" max="14855" width="9" style="2" hidden="1" customWidth="1"/>
    <col min="14856" max="15101" width="9" style="2"/>
    <col min="15102" max="15102" width="30.875" style="2" customWidth="1"/>
    <col min="15103" max="15108" width="9.625" style="2" customWidth="1"/>
    <col min="15109" max="15111" width="9" style="2" hidden="1" customWidth="1"/>
    <col min="15112" max="15357" width="9" style="2"/>
    <col min="15358" max="15358" width="30.875" style="2" customWidth="1"/>
    <col min="15359" max="15364" width="9.625" style="2" customWidth="1"/>
    <col min="15365" max="15367" width="9" style="2" hidden="1" customWidth="1"/>
    <col min="15368" max="15613" width="9" style="2"/>
    <col min="15614" max="15614" width="30.875" style="2" customWidth="1"/>
    <col min="15615" max="15620" width="9.625" style="2" customWidth="1"/>
    <col min="15621" max="15623" width="9" style="2" hidden="1" customWidth="1"/>
    <col min="15624" max="15869" width="9" style="2"/>
    <col min="15870" max="15870" width="30.875" style="2" customWidth="1"/>
    <col min="15871" max="15876" width="9.625" style="2" customWidth="1"/>
    <col min="15877" max="15879" width="9" style="2" hidden="1" customWidth="1"/>
    <col min="15880" max="16125" width="9" style="2"/>
    <col min="16126" max="16126" width="30.875" style="2" customWidth="1"/>
    <col min="16127" max="16132" width="9.625" style="2" customWidth="1"/>
    <col min="16133" max="16135" width="9" style="2" hidden="1" customWidth="1"/>
    <col min="16136" max="16384" width="9" style="2"/>
  </cols>
  <sheetData>
    <row r="1" ht="17.25" spans="1:7">
      <c r="A1" s="64" t="s">
        <v>1424</v>
      </c>
      <c r="B1" s="64"/>
      <c r="C1" s="64"/>
      <c r="D1" s="65"/>
      <c r="E1" s="65"/>
      <c r="F1" s="65"/>
      <c r="G1" s="65"/>
    </row>
    <row r="2" ht="36.75" customHeight="1" spans="1:7">
      <c r="A2" s="66" t="s">
        <v>1425</v>
      </c>
      <c r="B2" s="66"/>
      <c r="C2" s="66"/>
      <c r="D2" s="66"/>
      <c r="E2" s="66"/>
      <c r="F2" s="66"/>
      <c r="G2" s="66"/>
    </row>
    <row r="3" ht="15" customHeight="1" spans="1:7">
      <c r="A3" s="67"/>
      <c r="B3" s="68"/>
      <c r="C3" s="65"/>
      <c r="D3" s="65"/>
      <c r="E3" s="65"/>
      <c r="F3" s="65"/>
      <c r="G3" s="69" t="s">
        <v>1426</v>
      </c>
    </row>
    <row r="4" ht="36.75" customHeight="1" spans="1:7">
      <c r="A4" s="70" t="s">
        <v>1427</v>
      </c>
      <c r="B4" s="71" t="s">
        <v>1428</v>
      </c>
      <c r="C4" s="72"/>
      <c r="D4" s="72"/>
      <c r="E4" s="71" t="s">
        <v>1429</v>
      </c>
      <c r="F4" s="72"/>
      <c r="G4" s="73"/>
    </row>
    <row r="5" ht="36.75" customHeight="1" spans="1:7">
      <c r="A5" s="70"/>
      <c r="B5" s="74"/>
      <c r="C5" s="75" t="s">
        <v>1430</v>
      </c>
      <c r="D5" s="75" t="s">
        <v>1431</v>
      </c>
      <c r="E5" s="76"/>
      <c r="F5" s="75" t="s">
        <v>1430</v>
      </c>
      <c r="G5" s="77" t="s">
        <v>1431</v>
      </c>
    </row>
    <row r="6" ht="36.75" customHeight="1" spans="1:7">
      <c r="A6" s="78" t="s">
        <v>1432</v>
      </c>
      <c r="B6" s="75" t="s">
        <v>1433</v>
      </c>
      <c r="C6" s="75" t="s">
        <v>1434</v>
      </c>
      <c r="D6" s="75" t="s">
        <v>1435</v>
      </c>
      <c r="E6" s="75" t="s">
        <v>1436</v>
      </c>
      <c r="F6" s="75" t="s">
        <v>1437</v>
      </c>
      <c r="G6" s="77" t="s">
        <v>1438</v>
      </c>
    </row>
    <row r="7" ht="36.75" customHeight="1" spans="1:7">
      <c r="A7" s="79" t="s">
        <v>1439</v>
      </c>
      <c r="B7" s="80">
        <v>41.52</v>
      </c>
      <c r="C7" s="81">
        <v>26.47</v>
      </c>
      <c r="D7" s="81">
        <v>15.05</v>
      </c>
      <c r="E7" s="82">
        <v>39.61</v>
      </c>
      <c r="F7" s="81">
        <v>26.21</v>
      </c>
      <c r="G7" s="83">
        <v>13.4</v>
      </c>
    </row>
    <row r="8" ht="36.75" customHeight="1" spans="1:7">
      <c r="A8" s="84" t="s">
        <v>1440</v>
      </c>
      <c r="B8" s="81">
        <v>41.52</v>
      </c>
      <c r="C8" s="81">
        <v>26.47</v>
      </c>
      <c r="D8" s="81">
        <v>15.05</v>
      </c>
      <c r="E8" s="81">
        <v>39.61</v>
      </c>
      <c r="F8" s="81">
        <v>26.21</v>
      </c>
      <c r="G8" s="83">
        <v>13.4</v>
      </c>
    </row>
    <row r="9" ht="36.75" customHeight="1" spans="1:7">
      <c r="A9" s="85" t="s">
        <v>1441</v>
      </c>
      <c r="B9" s="85"/>
      <c r="C9" s="85"/>
      <c r="D9" s="85"/>
      <c r="E9" s="85"/>
      <c r="F9" s="85"/>
      <c r="G9" s="85"/>
    </row>
    <row r="10" ht="71.25" customHeight="1" spans="1:7">
      <c r="A10" s="86" t="s">
        <v>1442</v>
      </c>
      <c r="B10" s="86"/>
      <c r="C10" s="86"/>
      <c r="D10" s="86"/>
      <c r="E10" s="86"/>
      <c r="F10" s="86"/>
      <c r="G10" s="86"/>
    </row>
  </sheetData>
  <mergeCells count="7">
    <mergeCell ref="A1:C1"/>
    <mergeCell ref="A2:G2"/>
    <mergeCell ref="B4:D4"/>
    <mergeCell ref="E4:G4"/>
    <mergeCell ref="A9:G9"/>
    <mergeCell ref="A10:G10"/>
    <mergeCell ref="A4:A5"/>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view="pageBreakPreview" zoomScaleNormal="100" workbookViewId="0">
      <selection activeCell="B6" sqref="B6"/>
    </sheetView>
  </sheetViews>
  <sheetFormatPr defaultColWidth="9" defaultRowHeight="13.5" outlineLevelCol="2"/>
  <cols>
    <col min="1" max="1" width="53.875" style="2" customWidth="1"/>
    <col min="2" max="2" width="16.625" style="1" customWidth="1"/>
    <col min="3" max="3" width="16.875" style="1" customWidth="1"/>
    <col min="4" max="256" width="9" style="2"/>
    <col min="257" max="257" width="49.875" style="2" customWidth="1"/>
    <col min="258" max="259" width="19.625" style="2" customWidth="1"/>
    <col min="260" max="512" width="9" style="2"/>
    <col min="513" max="513" width="49.875" style="2" customWidth="1"/>
    <col min="514" max="515" width="19.625" style="2" customWidth="1"/>
    <col min="516" max="768" width="9" style="2"/>
    <col min="769" max="769" width="49.875" style="2" customWidth="1"/>
    <col min="770" max="771" width="19.625" style="2" customWidth="1"/>
    <col min="772" max="1024" width="9" style="2"/>
    <col min="1025" max="1025" width="49.875" style="2" customWidth="1"/>
    <col min="1026" max="1027" width="19.625" style="2" customWidth="1"/>
    <col min="1028" max="1280" width="9" style="2"/>
    <col min="1281" max="1281" width="49.875" style="2" customWidth="1"/>
    <col min="1282" max="1283" width="19.625" style="2" customWidth="1"/>
    <col min="1284" max="1536" width="9" style="2"/>
    <col min="1537" max="1537" width="49.875" style="2" customWidth="1"/>
    <col min="1538" max="1539" width="19.625" style="2" customWidth="1"/>
    <col min="1540" max="1792" width="9" style="2"/>
    <col min="1793" max="1793" width="49.875" style="2" customWidth="1"/>
    <col min="1794" max="1795" width="19.625" style="2" customWidth="1"/>
    <col min="1796" max="2048" width="9" style="2"/>
    <col min="2049" max="2049" width="49.875" style="2" customWidth="1"/>
    <col min="2050" max="2051" width="19.625" style="2" customWidth="1"/>
    <col min="2052" max="2304" width="9" style="2"/>
    <col min="2305" max="2305" width="49.875" style="2" customWidth="1"/>
    <col min="2306" max="2307" width="19.625" style="2" customWidth="1"/>
    <col min="2308" max="2560" width="9" style="2"/>
    <col min="2561" max="2561" width="49.875" style="2" customWidth="1"/>
    <col min="2562" max="2563" width="19.625" style="2" customWidth="1"/>
    <col min="2564" max="2816" width="9" style="2"/>
    <col min="2817" max="2817" width="49.875" style="2" customWidth="1"/>
    <col min="2818" max="2819" width="19.625" style="2" customWidth="1"/>
    <col min="2820" max="3072" width="9" style="2"/>
    <col min="3073" max="3073" width="49.875" style="2" customWidth="1"/>
    <col min="3074" max="3075" width="19.625" style="2" customWidth="1"/>
    <col min="3076" max="3328" width="9" style="2"/>
    <col min="3329" max="3329" width="49.875" style="2" customWidth="1"/>
    <col min="3330" max="3331" width="19.625" style="2" customWidth="1"/>
    <col min="3332" max="3584" width="9" style="2"/>
    <col min="3585" max="3585" width="49.875" style="2" customWidth="1"/>
    <col min="3586" max="3587" width="19.625" style="2" customWidth="1"/>
    <col min="3588" max="3840" width="9" style="2"/>
    <col min="3841" max="3841" width="49.875" style="2" customWidth="1"/>
    <col min="3842" max="3843" width="19.625" style="2" customWidth="1"/>
    <col min="3844" max="4096" width="9" style="2"/>
    <col min="4097" max="4097" width="49.875" style="2" customWidth="1"/>
    <col min="4098" max="4099" width="19.625" style="2" customWidth="1"/>
    <col min="4100" max="4352" width="9" style="2"/>
    <col min="4353" max="4353" width="49.875" style="2" customWidth="1"/>
    <col min="4354" max="4355" width="19.625" style="2" customWidth="1"/>
    <col min="4356" max="4608" width="9" style="2"/>
    <col min="4609" max="4609" width="49.875" style="2" customWidth="1"/>
    <col min="4610" max="4611" width="19.625" style="2" customWidth="1"/>
    <col min="4612" max="4864" width="9" style="2"/>
    <col min="4865" max="4865" width="49.875" style="2" customWidth="1"/>
    <col min="4866" max="4867" width="19.625" style="2" customWidth="1"/>
    <col min="4868" max="5120" width="9" style="2"/>
    <col min="5121" max="5121" width="49.875" style="2" customWidth="1"/>
    <col min="5122" max="5123" width="19.625" style="2" customWidth="1"/>
    <col min="5124" max="5376" width="9" style="2"/>
    <col min="5377" max="5377" width="49.875" style="2" customWidth="1"/>
    <col min="5378" max="5379" width="19.625" style="2" customWidth="1"/>
    <col min="5380" max="5632" width="9" style="2"/>
    <col min="5633" max="5633" width="49.875" style="2" customWidth="1"/>
    <col min="5634" max="5635" width="19.625" style="2" customWidth="1"/>
    <col min="5636" max="5888" width="9" style="2"/>
    <col min="5889" max="5889" width="49.875" style="2" customWidth="1"/>
    <col min="5890" max="5891" width="19.625" style="2" customWidth="1"/>
    <col min="5892" max="6144" width="9" style="2"/>
    <col min="6145" max="6145" width="49.875" style="2" customWidth="1"/>
    <col min="6146" max="6147" width="19.625" style="2" customWidth="1"/>
    <col min="6148" max="6400" width="9" style="2"/>
    <col min="6401" max="6401" width="49.875" style="2" customWidth="1"/>
    <col min="6402" max="6403" width="19.625" style="2" customWidth="1"/>
    <col min="6404" max="6656" width="9" style="2"/>
    <col min="6657" max="6657" width="49.875" style="2" customWidth="1"/>
    <col min="6658" max="6659" width="19.625" style="2" customWidth="1"/>
    <col min="6660" max="6912" width="9" style="2"/>
    <col min="6913" max="6913" width="49.875" style="2" customWidth="1"/>
    <col min="6914" max="6915" width="19.625" style="2" customWidth="1"/>
    <col min="6916" max="7168" width="9" style="2"/>
    <col min="7169" max="7169" width="49.875" style="2" customWidth="1"/>
    <col min="7170" max="7171" width="19.625" style="2" customWidth="1"/>
    <col min="7172" max="7424" width="9" style="2"/>
    <col min="7425" max="7425" width="49.875" style="2" customWidth="1"/>
    <col min="7426" max="7427" width="19.625" style="2" customWidth="1"/>
    <col min="7428" max="7680" width="9" style="2"/>
    <col min="7681" max="7681" width="49.875" style="2" customWidth="1"/>
    <col min="7682" max="7683" width="19.625" style="2" customWidth="1"/>
    <col min="7684" max="7936" width="9" style="2"/>
    <col min="7937" max="7937" width="49.875" style="2" customWidth="1"/>
    <col min="7938" max="7939" width="19.625" style="2" customWidth="1"/>
    <col min="7940" max="8192" width="9" style="2"/>
    <col min="8193" max="8193" width="49.875" style="2" customWidth="1"/>
    <col min="8194" max="8195" width="19.625" style="2" customWidth="1"/>
    <col min="8196" max="8448" width="9" style="2"/>
    <col min="8449" max="8449" width="49.875" style="2" customWidth="1"/>
    <col min="8450" max="8451" width="19.625" style="2" customWidth="1"/>
    <col min="8452" max="8704" width="9" style="2"/>
    <col min="8705" max="8705" width="49.875" style="2" customWidth="1"/>
    <col min="8706" max="8707" width="19.625" style="2" customWidth="1"/>
    <col min="8708" max="8960" width="9" style="2"/>
    <col min="8961" max="8961" width="49.875" style="2" customWidth="1"/>
    <col min="8962" max="8963" width="19.625" style="2" customWidth="1"/>
    <col min="8964" max="9216" width="9" style="2"/>
    <col min="9217" max="9217" width="49.875" style="2" customWidth="1"/>
    <col min="9218" max="9219" width="19.625" style="2" customWidth="1"/>
    <col min="9220" max="9472" width="9" style="2"/>
    <col min="9473" max="9473" width="49.875" style="2" customWidth="1"/>
    <col min="9474" max="9475" width="19.625" style="2" customWidth="1"/>
    <col min="9476" max="9728" width="9" style="2"/>
    <col min="9729" max="9729" width="49.875" style="2" customWidth="1"/>
    <col min="9730" max="9731" width="19.625" style="2" customWidth="1"/>
    <col min="9732" max="9984" width="9" style="2"/>
    <col min="9985" max="9985" width="49.875" style="2" customWidth="1"/>
    <col min="9986" max="9987" width="19.625" style="2" customWidth="1"/>
    <col min="9988" max="10240" width="9" style="2"/>
    <col min="10241" max="10241" width="49.875" style="2" customWidth="1"/>
    <col min="10242" max="10243" width="19.625" style="2" customWidth="1"/>
    <col min="10244" max="10496" width="9" style="2"/>
    <col min="10497" max="10497" width="49.875" style="2" customWidth="1"/>
    <col min="10498" max="10499" width="19.625" style="2" customWidth="1"/>
    <col min="10500" max="10752" width="9" style="2"/>
    <col min="10753" max="10753" width="49.875" style="2" customWidth="1"/>
    <col min="10754" max="10755" width="19.625" style="2" customWidth="1"/>
    <col min="10756" max="11008" width="9" style="2"/>
    <col min="11009" max="11009" width="49.875" style="2" customWidth="1"/>
    <col min="11010" max="11011" width="19.625" style="2" customWidth="1"/>
    <col min="11012" max="11264" width="9" style="2"/>
    <col min="11265" max="11265" width="49.875" style="2" customWidth="1"/>
    <col min="11266" max="11267" width="19.625" style="2" customWidth="1"/>
    <col min="11268" max="11520" width="9" style="2"/>
    <col min="11521" max="11521" width="49.875" style="2" customWidth="1"/>
    <col min="11522" max="11523" width="19.625" style="2" customWidth="1"/>
    <col min="11524" max="11776" width="9" style="2"/>
    <col min="11777" max="11777" width="49.875" style="2" customWidth="1"/>
    <col min="11778" max="11779" width="19.625" style="2" customWidth="1"/>
    <col min="11780" max="12032" width="9" style="2"/>
    <col min="12033" max="12033" width="49.875" style="2" customWidth="1"/>
    <col min="12034" max="12035" width="19.625" style="2" customWidth="1"/>
    <col min="12036" max="12288" width="9" style="2"/>
    <col min="12289" max="12289" width="49.875" style="2" customWidth="1"/>
    <col min="12290" max="12291" width="19.625" style="2" customWidth="1"/>
    <col min="12292" max="12544" width="9" style="2"/>
    <col min="12545" max="12545" width="49.875" style="2" customWidth="1"/>
    <col min="12546" max="12547" width="19.625" style="2" customWidth="1"/>
    <col min="12548" max="12800" width="9" style="2"/>
    <col min="12801" max="12801" width="49.875" style="2" customWidth="1"/>
    <col min="12802" max="12803" width="19.625" style="2" customWidth="1"/>
    <col min="12804" max="13056" width="9" style="2"/>
    <col min="13057" max="13057" width="49.875" style="2" customWidth="1"/>
    <col min="13058" max="13059" width="19.625" style="2" customWidth="1"/>
    <col min="13060" max="13312" width="9" style="2"/>
    <col min="13313" max="13313" width="49.875" style="2" customWidth="1"/>
    <col min="13314" max="13315" width="19.625" style="2" customWidth="1"/>
    <col min="13316" max="13568" width="9" style="2"/>
    <col min="13569" max="13569" width="49.875" style="2" customWidth="1"/>
    <col min="13570" max="13571" width="19.625" style="2" customWidth="1"/>
    <col min="13572" max="13824" width="9" style="2"/>
    <col min="13825" max="13825" width="49.875" style="2" customWidth="1"/>
    <col min="13826" max="13827" width="19.625" style="2" customWidth="1"/>
    <col min="13828" max="14080" width="9" style="2"/>
    <col min="14081" max="14081" width="49.875" style="2" customWidth="1"/>
    <col min="14082" max="14083" width="19.625" style="2" customWidth="1"/>
    <col min="14084" max="14336" width="9" style="2"/>
    <col min="14337" max="14337" width="49.875" style="2" customWidth="1"/>
    <col min="14338" max="14339" width="19.625" style="2" customWidth="1"/>
    <col min="14340" max="14592" width="9" style="2"/>
    <col min="14593" max="14593" width="49.875" style="2" customWidth="1"/>
    <col min="14594" max="14595" width="19.625" style="2" customWidth="1"/>
    <col min="14596" max="14848" width="9" style="2"/>
    <col min="14849" max="14849" width="49.875" style="2" customWidth="1"/>
    <col min="14850" max="14851" width="19.625" style="2" customWidth="1"/>
    <col min="14852" max="15104" width="9" style="2"/>
    <col min="15105" max="15105" width="49.875" style="2" customWidth="1"/>
    <col min="15106" max="15107" width="19.625" style="2" customWidth="1"/>
    <col min="15108" max="15360" width="9" style="2"/>
    <col min="15361" max="15361" width="49.875" style="2" customWidth="1"/>
    <col min="15362" max="15363" width="19.625" style="2" customWidth="1"/>
    <col min="15364" max="15616" width="9" style="2"/>
    <col min="15617" max="15617" width="49.875" style="2" customWidth="1"/>
    <col min="15618" max="15619" width="19.625" style="2" customWidth="1"/>
    <col min="15620" max="15872" width="9" style="2"/>
    <col min="15873" max="15873" width="49.875" style="2" customWidth="1"/>
    <col min="15874" max="15875" width="19.625" style="2" customWidth="1"/>
    <col min="15876" max="16128" width="9" style="2"/>
    <col min="16129" max="16129" width="49.875" style="2" customWidth="1"/>
    <col min="16130" max="16131" width="19.625" style="2" customWidth="1"/>
    <col min="16132" max="16384" width="9" style="2"/>
  </cols>
  <sheetData>
    <row r="1" spans="1:3">
      <c r="A1" s="3" t="s">
        <v>1443</v>
      </c>
      <c r="B1" s="4"/>
      <c r="C1" s="5"/>
    </row>
    <row r="2" ht="14.25" spans="1:3">
      <c r="A2" s="3"/>
      <c r="B2" s="4"/>
      <c r="C2" s="5"/>
    </row>
    <row r="3" ht="31.5" customHeight="1" spans="1:3">
      <c r="A3" s="6" t="s">
        <v>1444</v>
      </c>
      <c r="B3" s="7"/>
      <c r="C3" s="7"/>
    </row>
    <row r="4" ht="21.75" customHeight="1" spans="1:3">
      <c r="A4" s="9"/>
      <c r="B4" s="27"/>
      <c r="C4" s="8" t="s">
        <v>1426</v>
      </c>
    </row>
    <row r="5" ht="33.75" customHeight="1" spans="1:3">
      <c r="A5" s="11" t="s">
        <v>588</v>
      </c>
      <c r="B5" s="12" t="s">
        <v>1445</v>
      </c>
      <c r="C5" s="11" t="s">
        <v>1446</v>
      </c>
    </row>
    <row r="6" ht="33" customHeight="1" spans="1:3">
      <c r="A6" s="28" t="s">
        <v>1447</v>
      </c>
      <c r="B6" s="57">
        <v>24.46</v>
      </c>
      <c r="C6" s="57">
        <v>24.46</v>
      </c>
    </row>
    <row r="7" ht="33" customHeight="1" spans="1:3">
      <c r="A7" s="29" t="s">
        <v>1448</v>
      </c>
      <c r="B7" s="57">
        <v>26.47</v>
      </c>
      <c r="C7" s="57">
        <v>26.47</v>
      </c>
    </row>
    <row r="8" ht="33" customHeight="1" spans="1:3">
      <c r="A8" s="29" t="s">
        <v>1449</v>
      </c>
      <c r="B8" s="57">
        <v>3.25</v>
      </c>
      <c r="C8" s="57">
        <v>3.25</v>
      </c>
    </row>
    <row r="9" ht="33" customHeight="1" spans="1:3">
      <c r="A9" s="29" t="s">
        <v>1450</v>
      </c>
      <c r="B9" s="62"/>
      <c r="C9" s="62"/>
    </row>
    <row r="10" ht="33" customHeight="1" spans="1:3">
      <c r="A10" s="29" t="s">
        <v>1451</v>
      </c>
      <c r="B10" s="57">
        <v>3.25</v>
      </c>
      <c r="C10" s="57">
        <v>3.25</v>
      </c>
    </row>
    <row r="11" ht="33" customHeight="1" spans="1:3">
      <c r="A11" s="29" t="s">
        <v>1452</v>
      </c>
      <c r="B11" s="57">
        <v>1.5</v>
      </c>
      <c r="C11" s="57">
        <v>1.5</v>
      </c>
    </row>
    <row r="12" ht="33" customHeight="1" spans="1:3">
      <c r="A12" s="29" t="s">
        <v>1453</v>
      </c>
      <c r="B12" s="57">
        <v>26.21</v>
      </c>
      <c r="C12" s="57">
        <v>26.21</v>
      </c>
    </row>
    <row r="13" ht="33" customHeight="1" spans="1:3">
      <c r="A13" s="29" t="s">
        <v>1454</v>
      </c>
      <c r="B13" s="63"/>
      <c r="C13" s="63"/>
    </row>
    <row r="14" ht="33" customHeight="1" spans="1:3">
      <c r="A14" s="45" t="s">
        <v>1455</v>
      </c>
      <c r="B14" s="63"/>
      <c r="C14" s="63"/>
    </row>
    <row r="15" ht="47.25" customHeight="1" spans="1:3">
      <c r="A15" s="61" t="s">
        <v>1456</v>
      </c>
      <c r="B15" s="61"/>
      <c r="C15" s="61"/>
    </row>
  </sheetData>
  <mergeCells count="3">
    <mergeCell ref="A1:B1"/>
    <mergeCell ref="A3:C3"/>
    <mergeCell ref="A15:C15"/>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view="pageBreakPreview" zoomScaleNormal="100" workbookViewId="0">
      <selection activeCell="D6" sqref="D6"/>
    </sheetView>
  </sheetViews>
  <sheetFormatPr defaultColWidth="10" defaultRowHeight="13.5" outlineLevelCol="6"/>
  <cols>
    <col min="1" max="1" width="50.75" style="49" customWidth="1"/>
    <col min="2" max="3" width="9" style="50" customWidth="1"/>
    <col min="4" max="4" width="9.75" style="49" customWidth="1"/>
    <col min="5" max="5" width="10" style="49"/>
    <col min="6" max="7" width="10" style="49" customWidth="1"/>
    <col min="8" max="256" width="10" style="49"/>
    <col min="257" max="257" width="46.125" style="49" customWidth="1"/>
    <col min="258" max="258" width="20.375" style="49" customWidth="1"/>
    <col min="259" max="259" width="20.5" style="49" customWidth="1"/>
    <col min="260" max="260" width="9.75" style="49" customWidth="1"/>
    <col min="261" max="261" width="10" style="49"/>
    <col min="262" max="263" width="10" style="49" customWidth="1"/>
    <col min="264" max="512" width="10" style="49"/>
    <col min="513" max="513" width="46.125" style="49" customWidth="1"/>
    <col min="514" max="514" width="20.375" style="49" customWidth="1"/>
    <col min="515" max="515" width="20.5" style="49" customWidth="1"/>
    <col min="516" max="516" width="9.75" style="49" customWidth="1"/>
    <col min="517" max="517" width="10" style="49"/>
    <col min="518" max="519" width="10" style="49" customWidth="1"/>
    <col min="520" max="768" width="10" style="49"/>
    <col min="769" max="769" width="46.125" style="49" customWidth="1"/>
    <col min="770" max="770" width="20.375" style="49" customWidth="1"/>
    <col min="771" max="771" width="20.5" style="49" customWidth="1"/>
    <col min="772" max="772" width="9.75" style="49" customWidth="1"/>
    <col min="773" max="773" width="10" style="49"/>
    <col min="774" max="775" width="10" style="49" customWidth="1"/>
    <col min="776" max="1024" width="10" style="49"/>
    <col min="1025" max="1025" width="46.125" style="49" customWidth="1"/>
    <col min="1026" max="1026" width="20.375" style="49" customWidth="1"/>
    <col min="1027" max="1027" width="20.5" style="49" customWidth="1"/>
    <col min="1028" max="1028" width="9.75" style="49" customWidth="1"/>
    <col min="1029" max="1029" width="10" style="49"/>
    <col min="1030" max="1031" width="10" style="49" customWidth="1"/>
    <col min="1032" max="1280" width="10" style="49"/>
    <col min="1281" max="1281" width="46.125" style="49" customWidth="1"/>
    <col min="1282" max="1282" width="20.375" style="49" customWidth="1"/>
    <col min="1283" max="1283" width="20.5" style="49" customWidth="1"/>
    <col min="1284" max="1284" width="9.75" style="49" customWidth="1"/>
    <col min="1285" max="1285" width="10" style="49"/>
    <col min="1286" max="1287" width="10" style="49" customWidth="1"/>
    <col min="1288" max="1536" width="10" style="49"/>
    <col min="1537" max="1537" width="46.125" style="49" customWidth="1"/>
    <col min="1538" max="1538" width="20.375" style="49" customWidth="1"/>
    <col min="1539" max="1539" width="20.5" style="49" customWidth="1"/>
    <col min="1540" max="1540" width="9.75" style="49" customWidth="1"/>
    <col min="1541" max="1541" width="10" style="49"/>
    <col min="1542" max="1543" width="10" style="49" customWidth="1"/>
    <col min="1544" max="1792" width="10" style="49"/>
    <col min="1793" max="1793" width="46.125" style="49" customWidth="1"/>
    <col min="1794" max="1794" width="20.375" style="49" customWidth="1"/>
    <col min="1795" max="1795" width="20.5" style="49" customWidth="1"/>
    <col min="1796" max="1796" width="9.75" style="49" customWidth="1"/>
    <col min="1797" max="1797" width="10" style="49"/>
    <col min="1798" max="1799" width="10" style="49" customWidth="1"/>
    <col min="1800" max="2048" width="10" style="49"/>
    <col min="2049" max="2049" width="46.125" style="49" customWidth="1"/>
    <col min="2050" max="2050" width="20.375" style="49" customWidth="1"/>
    <col min="2051" max="2051" width="20.5" style="49" customWidth="1"/>
    <col min="2052" max="2052" width="9.75" style="49" customWidth="1"/>
    <col min="2053" max="2053" width="10" style="49"/>
    <col min="2054" max="2055" width="10" style="49" customWidth="1"/>
    <col min="2056" max="2304" width="10" style="49"/>
    <col min="2305" max="2305" width="46.125" style="49" customWidth="1"/>
    <col min="2306" max="2306" width="20.375" style="49" customWidth="1"/>
    <col min="2307" max="2307" width="20.5" style="49" customWidth="1"/>
    <col min="2308" max="2308" width="9.75" style="49" customWidth="1"/>
    <col min="2309" max="2309" width="10" style="49"/>
    <col min="2310" max="2311" width="10" style="49" customWidth="1"/>
    <col min="2312" max="2560" width="10" style="49"/>
    <col min="2561" max="2561" width="46.125" style="49" customWidth="1"/>
    <col min="2562" max="2562" width="20.375" style="49" customWidth="1"/>
    <col min="2563" max="2563" width="20.5" style="49" customWidth="1"/>
    <col min="2564" max="2564" width="9.75" style="49" customWidth="1"/>
    <col min="2565" max="2565" width="10" style="49"/>
    <col min="2566" max="2567" width="10" style="49" customWidth="1"/>
    <col min="2568" max="2816" width="10" style="49"/>
    <col min="2817" max="2817" width="46.125" style="49" customWidth="1"/>
    <col min="2818" max="2818" width="20.375" style="49" customWidth="1"/>
    <col min="2819" max="2819" width="20.5" style="49" customWidth="1"/>
    <col min="2820" max="2820" width="9.75" style="49" customWidth="1"/>
    <col min="2821" max="2821" width="10" style="49"/>
    <col min="2822" max="2823" width="10" style="49" customWidth="1"/>
    <col min="2824" max="3072" width="10" style="49"/>
    <col min="3073" max="3073" width="46.125" style="49" customWidth="1"/>
    <col min="3074" max="3074" width="20.375" style="49" customWidth="1"/>
    <col min="3075" max="3075" width="20.5" style="49" customWidth="1"/>
    <col min="3076" max="3076" width="9.75" style="49" customWidth="1"/>
    <col min="3077" max="3077" width="10" style="49"/>
    <col min="3078" max="3079" width="10" style="49" customWidth="1"/>
    <col min="3080" max="3328" width="10" style="49"/>
    <col min="3329" max="3329" width="46.125" style="49" customWidth="1"/>
    <col min="3330" max="3330" width="20.375" style="49" customWidth="1"/>
    <col min="3331" max="3331" width="20.5" style="49" customWidth="1"/>
    <col min="3332" max="3332" width="9.75" style="49" customWidth="1"/>
    <col min="3333" max="3333" width="10" style="49"/>
    <col min="3334" max="3335" width="10" style="49" customWidth="1"/>
    <col min="3336" max="3584" width="10" style="49"/>
    <col min="3585" max="3585" width="46.125" style="49" customWidth="1"/>
    <col min="3586" max="3586" width="20.375" style="49" customWidth="1"/>
    <col min="3587" max="3587" width="20.5" style="49" customWidth="1"/>
    <col min="3588" max="3588" width="9.75" style="49" customWidth="1"/>
    <col min="3589" max="3589" width="10" style="49"/>
    <col min="3590" max="3591" width="10" style="49" customWidth="1"/>
    <col min="3592" max="3840" width="10" style="49"/>
    <col min="3841" max="3841" width="46.125" style="49" customWidth="1"/>
    <col min="3842" max="3842" width="20.375" style="49" customWidth="1"/>
    <col min="3843" max="3843" width="20.5" style="49" customWidth="1"/>
    <col min="3844" max="3844" width="9.75" style="49" customWidth="1"/>
    <col min="3845" max="3845" width="10" style="49"/>
    <col min="3846" max="3847" width="10" style="49" customWidth="1"/>
    <col min="3848" max="4096" width="10" style="49"/>
    <col min="4097" max="4097" width="46.125" style="49" customWidth="1"/>
    <col min="4098" max="4098" width="20.375" style="49" customWidth="1"/>
    <col min="4099" max="4099" width="20.5" style="49" customWidth="1"/>
    <col min="4100" max="4100" width="9.75" style="49" customWidth="1"/>
    <col min="4101" max="4101" width="10" style="49"/>
    <col min="4102" max="4103" width="10" style="49" customWidth="1"/>
    <col min="4104" max="4352" width="10" style="49"/>
    <col min="4353" max="4353" width="46.125" style="49" customWidth="1"/>
    <col min="4354" max="4354" width="20.375" style="49" customWidth="1"/>
    <col min="4355" max="4355" width="20.5" style="49" customWidth="1"/>
    <col min="4356" max="4356" width="9.75" style="49" customWidth="1"/>
    <col min="4357" max="4357" width="10" style="49"/>
    <col min="4358" max="4359" width="10" style="49" customWidth="1"/>
    <col min="4360" max="4608" width="10" style="49"/>
    <col min="4609" max="4609" width="46.125" style="49" customWidth="1"/>
    <col min="4610" max="4610" width="20.375" style="49" customWidth="1"/>
    <col min="4611" max="4611" width="20.5" style="49" customWidth="1"/>
    <col min="4612" max="4612" width="9.75" style="49" customWidth="1"/>
    <col min="4613" max="4613" width="10" style="49"/>
    <col min="4614" max="4615" width="10" style="49" customWidth="1"/>
    <col min="4616" max="4864" width="10" style="49"/>
    <col min="4865" max="4865" width="46.125" style="49" customWidth="1"/>
    <col min="4866" max="4866" width="20.375" style="49" customWidth="1"/>
    <col min="4867" max="4867" width="20.5" style="49" customWidth="1"/>
    <col min="4868" max="4868" width="9.75" style="49" customWidth="1"/>
    <col min="4869" max="4869" width="10" style="49"/>
    <col min="4870" max="4871" width="10" style="49" customWidth="1"/>
    <col min="4872" max="5120" width="10" style="49"/>
    <col min="5121" max="5121" width="46.125" style="49" customWidth="1"/>
    <col min="5122" max="5122" width="20.375" style="49" customWidth="1"/>
    <col min="5123" max="5123" width="20.5" style="49" customWidth="1"/>
    <col min="5124" max="5124" width="9.75" style="49" customWidth="1"/>
    <col min="5125" max="5125" width="10" style="49"/>
    <col min="5126" max="5127" width="10" style="49" customWidth="1"/>
    <col min="5128" max="5376" width="10" style="49"/>
    <col min="5377" max="5377" width="46.125" style="49" customWidth="1"/>
    <col min="5378" max="5378" width="20.375" style="49" customWidth="1"/>
    <col min="5379" max="5379" width="20.5" style="49" customWidth="1"/>
    <col min="5380" max="5380" width="9.75" style="49" customWidth="1"/>
    <col min="5381" max="5381" width="10" style="49"/>
    <col min="5382" max="5383" width="10" style="49" customWidth="1"/>
    <col min="5384" max="5632" width="10" style="49"/>
    <col min="5633" max="5633" width="46.125" style="49" customWidth="1"/>
    <col min="5634" max="5634" width="20.375" style="49" customWidth="1"/>
    <col min="5635" max="5635" width="20.5" style="49" customWidth="1"/>
    <col min="5636" max="5636" width="9.75" style="49" customWidth="1"/>
    <col min="5637" max="5637" width="10" style="49"/>
    <col min="5638" max="5639" width="10" style="49" customWidth="1"/>
    <col min="5640" max="5888" width="10" style="49"/>
    <col min="5889" max="5889" width="46.125" style="49" customWidth="1"/>
    <col min="5890" max="5890" width="20.375" style="49" customWidth="1"/>
    <col min="5891" max="5891" width="20.5" style="49" customWidth="1"/>
    <col min="5892" max="5892" width="9.75" style="49" customWidth="1"/>
    <col min="5893" max="5893" width="10" style="49"/>
    <col min="5894" max="5895" width="10" style="49" customWidth="1"/>
    <col min="5896" max="6144" width="10" style="49"/>
    <col min="6145" max="6145" width="46.125" style="49" customWidth="1"/>
    <col min="6146" max="6146" width="20.375" style="49" customWidth="1"/>
    <col min="6147" max="6147" width="20.5" style="49" customWidth="1"/>
    <col min="6148" max="6148" width="9.75" style="49" customWidth="1"/>
    <col min="6149" max="6149" width="10" style="49"/>
    <col min="6150" max="6151" width="10" style="49" customWidth="1"/>
    <col min="6152" max="6400" width="10" style="49"/>
    <col min="6401" max="6401" width="46.125" style="49" customWidth="1"/>
    <col min="6402" max="6402" width="20.375" style="49" customWidth="1"/>
    <col min="6403" max="6403" width="20.5" style="49" customWidth="1"/>
    <col min="6404" max="6404" width="9.75" style="49" customWidth="1"/>
    <col min="6405" max="6405" width="10" style="49"/>
    <col min="6406" max="6407" width="10" style="49" customWidth="1"/>
    <col min="6408" max="6656" width="10" style="49"/>
    <col min="6657" max="6657" width="46.125" style="49" customWidth="1"/>
    <col min="6658" max="6658" width="20.375" style="49" customWidth="1"/>
    <col min="6659" max="6659" width="20.5" style="49" customWidth="1"/>
    <col min="6660" max="6660" width="9.75" style="49" customWidth="1"/>
    <col min="6661" max="6661" width="10" style="49"/>
    <col min="6662" max="6663" width="10" style="49" customWidth="1"/>
    <col min="6664" max="6912" width="10" style="49"/>
    <col min="6913" max="6913" width="46.125" style="49" customWidth="1"/>
    <col min="6914" max="6914" width="20.375" style="49" customWidth="1"/>
    <col min="6915" max="6915" width="20.5" style="49" customWidth="1"/>
    <col min="6916" max="6916" width="9.75" style="49" customWidth="1"/>
    <col min="6917" max="6917" width="10" style="49"/>
    <col min="6918" max="6919" width="10" style="49" customWidth="1"/>
    <col min="6920" max="7168" width="10" style="49"/>
    <col min="7169" max="7169" width="46.125" style="49" customWidth="1"/>
    <col min="7170" max="7170" width="20.375" style="49" customWidth="1"/>
    <col min="7171" max="7171" width="20.5" style="49" customWidth="1"/>
    <col min="7172" max="7172" width="9.75" style="49" customWidth="1"/>
    <col min="7173" max="7173" width="10" style="49"/>
    <col min="7174" max="7175" width="10" style="49" customWidth="1"/>
    <col min="7176" max="7424" width="10" style="49"/>
    <col min="7425" max="7425" width="46.125" style="49" customWidth="1"/>
    <col min="7426" max="7426" width="20.375" style="49" customWidth="1"/>
    <col min="7427" max="7427" width="20.5" style="49" customWidth="1"/>
    <col min="7428" max="7428" width="9.75" style="49" customWidth="1"/>
    <col min="7429" max="7429" width="10" style="49"/>
    <col min="7430" max="7431" width="10" style="49" customWidth="1"/>
    <col min="7432" max="7680" width="10" style="49"/>
    <col min="7681" max="7681" width="46.125" style="49" customWidth="1"/>
    <col min="7682" max="7682" width="20.375" style="49" customWidth="1"/>
    <col min="7683" max="7683" width="20.5" style="49" customWidth="1"/>
    <col min="7684" max="7684" width="9.75" style="49" customWidth="1"/>
    <col min="7685" max="7685" width="10" style="49"/>
    <col min="7686" max="7687" width="10" style="49" customWidth="1"/>
    <col min="7688" max="7936" width="10" style="49"/>
    <col min="7937" max="7937" width="46.125" style="49" customWidth="1"/>
    <col min="7938" max="7938" width="20.375" style="49" customWidth="1"/>
    <col min="7939" max="7939" width="20.5" style="49" customWidth="1"/>
    <col min="7940" max="7940" width="9.75" style="49" customWidth="1"/>
    <col min="7941" max="7941" width="10" style="49"/>
    <col min="7942" max="7943" width="10" style="49" customWidth="1"/>
    <col min="7944" max="8192" width="10" style="49"/>
    <col min="8193" max="8193" width="46.125" style="49" customWidth="1"/>
    <col min="8194" max="8194" width="20.375" style="49" customWidth="1"/>
    <col min="8195" max="8195" width="20.5" style="49" customWidth="1"/>
    <col min="8196" max="8196" width="9.75" style="49" customWidth="1"/>
    <col min="8197" max="8197" width="10" style="49"/>
    <col min="8198" max="8199" width="10" style="49" customWidth="1"/>
    <col min="8200" max="8448" width="10" style="49"/>
    <col min="8449" max="8449" width="46.125" style="49" customWidth="1"/>
    <col min="8450" max="8450" width="20.375" style="49" customWidth="1"/>
    <col min="8451" max="8451" width="20.5" style="49" customWidth="1"/>
    <col min="8452" max="8452" width="9.75" style="49" customWidth="1"/>
    <col min="8453" max="8453" width="10" style="49"/>
    <col min="8454" max="8455" width="10" style="49" customWidth="1"/>
    <col min="8456" max="8704" width="10" style="49"/>
    <col min="8705" max="8705" width="46.125" style="49" customWidth="1"/>
    <col min="8706" max="8706" width="20.375" style="49" customWidth="1"/>
    <col min="8707" max="8707" width="20.5" style="49" customWidth="1"/>
    <col min="8708" max="8708" width="9.75" style="49" customWidth="1"/>
    <col min="8709" max="8709" width="10" style="49"/>
    <col min="8710" max="8711" width="10" style="49" customWidth="1"/>
    <col min="8712" max="8960" width="10" style="49"/>
    <col min="8961" max="8961" width="46.125" style="49" customWidth="1"/>
    <col min="8962" max="8962" width="20.375" style="49" customWidth="1"/>
    <col min="8963" max="8963" width="20.5" style="49" customWidth="1"/>
    <col min="8964" max="8964" width="9.75" style="49" customWidth="1"/>
    <col min="8965" max="8965" width="10" style="49"/>
    <col min="8966" max="8967" width="10" style="49" customWidth="1"/>
    <col min="8968" max="9216" width="10" style="49"/>
    <col min="9217" max="9217" width="46.125" style="49" customWidth="1"/>
    <col min="9218" max="9218" width="20.375" style="49" customWidth="1"/>
    <col min="9219" max="9219" width="20.5" style="49" customWidth="1"/>
    <col min="9220" max="9220" width="9.75" style="49" customWidth="1"/>
    <col min="9221" max="9221" width="10" style="49"/>
    <col min="9222" max="9223" width="10" style="49" customWidth="1"/>
    <col min="9224" max="9472" width="10" style="49"/>
    <col min="9473" max="9473" width="46.125" style="49" customWidth="1"/>
    <col min="9474" max="9474" width="20.375" style="49" customWidth="1"/>
    <col min="9475" max="9475" width="20.5" style="49" customWidth="1"/>
    <col min="9476" max="9476" width="9.75" style="49" customWidth="1"/>
    <col min="9477" max="9477" width="10" style="49"/>
    <col min="9478" max="9479" width="10" style="49" customWidth="1"/>
    <col min="9480" max="9728" width="10" style="49"/>
    <col min="9729" max="9729" width="46.125" style="49" customWidth="1"/>
    <col min="9730" max="9730" width="20.375" style="49" customWidth="1"/>
    <col min="9731" max="9731" width="20.5" style="49" customWidth="1"/>
    <col min="9732" max="9732" width="9.75" style="49" customWidth="1"/>
    <col min="9733" max="9733" width="10" style="49"/>
    <col min="9734" max="9735" width="10" style="49" customWidth="1"/>
    <col min="9736" max="9984" width="10" style="49"/>
    <col min="9985" max="9985" width="46.125" style="49" customWidth="1"/>
    <col min="9986" max="9986" width="20.375" style="49" customWidth="1"/>
    <col min="9987" max="9987" width="20.5" style="49" customWidth="1"/>
    <col min="9988" max="9988" width="9.75" style="49" customWidth="1"/>
    <col min="9989" max="9989" width="10" style="49"/>
    <col min="9990" max="9991" width="10" style="49" customWidth="1"/>
    <col min="9992" max="10240" width="10" style="49"/>
    <col min="10241" max="10241" width="46.125" style="49" customWidth="1"/>
    <col min="10242" max="10242" width="20.375" style="49" customWidth="1"/>
    <col min="10243" max="10243" width="20.5" style="49" customWidth="1"/>
    <col min="10244" max="10244" width="9.75" style="49" customWidth="1"/>
    <col min="10245" max="10245" width="10" style="49"/>
    <col min="10246" max="10247" width="10" style="49" customWidth="1"/>
    <col min="10248" max="10496" width="10" style="49"/>
    <col min="10497" max="10497" width="46.125" style="49" customWidth="1"/>
    <col min="10498" max="10498" width="20.375" style="49" customWidth="1"/>
    <col min="10499" max="10499" width="20.5" style="49" customWidth="1"/>
    <col min="10500" max="10500" width="9.75" style="49" customWidth="1"/>
    <col min="10501" max="10501" width="10" style="49"/>
    <col min="10502" max="10503" width="10" style="49" customWidth="1"/>
    <col min="10504" max="10752" width="10" style="49"/>
    <col min="10753" max="10753" width="46.125" style="49" customWidth="1"/>
    <col min="10754" max="10754" width="20.375" style="49" customWidth="1"/>
    <col min="10755" max="10755" width="20.5" style="49" customWidth="1"/>
    <col min="10756" max="10756" width="9.75" style="49" customWidth="1"/>
    <col min="10757" max="10757" width="10" style="49"/>
    <col min="10758" max="10759" width="10" style="49" customWidth="1"/>
    <col min="10760" max="11008" width="10" style="49"/>
    <col min="11009" max="11009" width="46.125" style="49" customWidth="1"/>
    <col min="11010" max="11010" width="20.375" style="49" customWidth="1"/>
    <col min="11011" max="11011" width="20.5" style="49" customWidth="1"/>
    <col min="11012" max="11012" width="9.75" style="49" customWidth="1"/>
    <col min="11013" max="11013" width="10" style="49"/>
    <col min="11014" max="11015" width="10" style="49" customWidth="1"/>
    <col min="11016" max="11264" width="10" style="49"/>
    <col min="11265" max="11265" width="46.125" style="49" customWidth="1"/>
    <col min="11266" max="11266" width="20.375" style="49" customWidth="1"/>
    <col min="11267" max="11267" width="20.5" style="49" customWidth="1"/>
    <col min="11268" max="11268" width="9.75" style="49" customWidth="1"/>
    <col min="11269" max="11269" width="10" style="49"/>
    <col min="11270" max="11271" width="10" style="49" customWidth="1"/>
    <col min="11272" max="11520" width="10" style="49"/>
    <col min="11521" max="11521" width="46.125" style="49" customWidth="1"/>
    <col min="11522" max="11522" width="20.375" style="49" customWidth="1"/>
    <col min="11523" max="11523" width="20.5" style="49" customWidth="1"/>
    <col min="11524" max="11524" width="9.75" style="49" customWidth="1"/>
    <col min="11525" max="11525" width="10" style="49"/>
    <col min="11526" max="11527" width="10" style="49" customWidth="1"/>
    <col min="11528" max="11776" width="10" style="49"/>
    <col min="11777" max="11777" width="46.125" style="49" customWidth="1"/>
    <col min="11778" max="11778" width="20.375" style="49" customWidth="1"/>
    <col min="11779" max="11779" width="20.5" style="49" customWidth="1"/>
    <col min="11780" max="11780" width="9.75" style="49" customWidth="1"/>
    <col min="11781" max="11781" width="10" style="49"/>
    <col min="11782" max="11783" width="10" style="49" customWidth="1"/>
    <col min="11784" max="12032" width="10" style="49"/>
    <col min="12033" max="12033" width="46.125" style="49" customWidth="1"/>
    <col min="12034" max="12034" width="20.375" style="49" customWidth="1"/>
    <col min="12035" max="12035" width="20.5" style="49" customWidth="1"/>
    <col min="12036" max="12036" width="9.75" style="49" customWidth="1"/>
    <col min="12037" max="12037" width="10" style="49"/>
    <col min="12038" max="12039" width="10" style="49" customWidth="1"/>
    <col min="12040" max="12288" width="10" style="49"/>
    <col min="12289" max="12289" width="46.125" style="49" customWidth="1"/>
    <col min="12290" max="12290" width="20.375" style="49" customWidth="1"/>
    <col min="12291" max="12291" width="20.5" style="49" customWidth="1"/>
    <col min="12292" max="12292" width="9.75" style="49" customWidth="1"/>
    <col min="12293" max="12293" width="10" style="49"/>
    <col min="12294" max="12295" width="10" style="49" customWidth="1"/>
    <col min="12296" max="12544" width="10" style="49"/>
    <col min="12545" max="12545" width="46.125" style="49" customWidth="1"/>
    <col min="12546" max="12546" width="20.375" style="49" customWidth="1"/>
    <col min="12547" max="12547" width="20.5" style="49" customWidth="1"/>
    <col min="12548" max="12548" width="9.75" style="49" customWidth="1"/>
    <col min="12549" max="12549" width="10" style="49"/>
    <col min="12550" max="12551" width="10" style="49" customWidth="1"/>
    <col min="12552" max="12800" width="10" style="49"/>
    <col min="12801" max="12801" width="46.125" style="49" customWidth="1"/>
    <col min="12802" max="12802" width="20.375" style="49" customWidth="1"/>
    <col min="12803" max="12803" width="20.5" style="49" customWidth="1"/>
    <col min="12804" max="12804" width="9.75" style="49" customWidth="1"/>
    <col min="12805" max="12805" width="10" style="49"/>
    <col min="12806" max="12807" width="10" style="49" customWidth="1"/>
    <col min="12808" max="13056" width="10" style="49"/>
    <col min="13057" max="13057" width="46.125" style="49" customWidth="1"/>
    <col min="13058" max="13058" width="20.375" style="49" customWidth="1"/>
    <col min="13059" max="13059" width="20.5" style="49" customWidth="1"/>
    <col min="13060" max="13060" width="9.75" style="49" customWidth="1"/>
    <col min="13061" max="13061" width="10" style="49"/>
    <col min="13062" max="13063" width="10" style="49" customWidth="1"/>
    <col min="13064" max="13312" width="10" style="49"/>
    <col min="13313" max="13313" width="46.125" style="49" customWidth="1"/>
    <col min="13314" max="13314" width="20.375" style="49" customWidth="1"/>
    <col min="13315" max="13315" width="20.5" style="49" customWidth="1"/>
    <col min="13316" max="13316" width="9.75" style="49" customWidth="1"/>
    <col min="13317" max="13317" width="10" style="49"/>
    <col min="13318" max="13319" width="10" style="49" customWidth="1"/>
    <col min="13320" max="13568" width="10" style="49"/>
    <col min="13569" max="13569" width="46.125" style="49" customWidth="1"/>
    <col min="13570" max="13570" width="20.375" style="49" customWidth="1"/>
    <col min="13571" max="13571" width="20.5" style="49" customWidth="1"/>
    <col min="13572" max="13572" width="9.75" style="49" customWidth="1"/>
    <col min="13573" max="13573" width="10" style="49"/>
    <col min="13574" max="13575" width="10" style="49" customWidth="1"/>
    <col min="13576" max="13824" width="10" style="49"/>
    <col min="13825" max="13825" width="46.125" style="49" customWidth="1"/>
    <col min="13826" max="13826" width="20.375" style="49" customWidth="1"/>
    <col min="13827" max="13827" width="20.5" style="49" customWidth="1"/>
    <col min="13828" max="13828" width="9.75" style="49" customWidth="1"/>
    <col min="13829" max="13829" width="10" style="49"/>
    <col min="13830" max="13831" width="10" style="49" customWidth="1"/>
    <col min="13832" max="14080" width="10" style="49"/>
    <col min="14081" max="14081" width="46.125" style="49" customWidth="1"/>
    <col min="14082" max="14082" width="20.375" style="49" customWidth="1"/>
    <col min="14083" max="14083" width="20.5" style="49" customWidth="1"/>
    <col min="14084" max="14084" width="9.75" style="49" customWidth="1"/>
    <col min="14085" max="14085" width="10" style="49"/>
    <col min="14086" max="14087" width="10" style="49" customWidth="1"/>
    <col min="14088" max="14336" width="10" style="49"/>
    <col min="14337" max="14337" width="46.125" style="49" customWidth="1"/>
    <col min="14338" max="14338" width="20.375" style="49" customWidth="1"/>
    <col min="14339" max="14339" width="20.5" style="49" customWidth="1"/>
    <col min="14340" max="14340" width="9.75" style="49" customWidth="1"/>
    <col min="14341" max="14341" width="10" style="49"/>
    <col min="14342" max="14343" width="10" style="49" customWidth="1"/>
    <col min="14344" max="14592" width="10" style="49"/>
    <col min="14593" max="14593" width="46.125" style="49" customWidth="1"/>
    <col min="14594" max="14594" width="20.375" style="49" customWidth="1"/>
    <col min="14595" max="14595" width="20.5" style="49" customWidth="1"/>
    <col min="14596" max="14596" width="9.75" style="49" customWidth="1"/>
    <col min="14597" max="14597" width="10" style="49"/>
    <col min="14598" max="14599" width="10" style="49" customWidth="1"/>
    <col min="14600" max="14848" width="10" style="49"/>
    <col min="14849" max="14849" width="46.125" style="49" customWidth="1"/>
    <col min="14850" max="14850" width="20.375" style="49" customWidth="1"/>
    <col min="14851" max="14851" width="20.5" style="49" customWidth="1"/>
    <col min="14852" max="14852" width="9.75" style="49" customWidth="1"/>
    <col min="14853" max="14853" width="10" style="49"/>
    <col min="14854" max="14855" width="10" style="49" customWidth="1"/>
    <col min="14856" max="15104" width="10" style="49"/>
    <col min="15105" max="15105" width="46.125" style="49" customWidth="1"/>
    <col min="15106" max="15106" width="20.375" style="49" customWidth="1"/>
    <col min="15107" max="15107" width="20.5" style="49" customWidth="1"/>
    <col min="15108" max="15108" width="9.75" style="49" customWidth="1"/>
    <col min="15109" max="15109" width="10" style="49"/>
    <col min="15110" max="15111" width="10" style="49" customWidth="1"/>
    <col min="15112" max="15360" width="10" style="49"/>
    <col min="15361" max="15361" width="46.125" style="49" customWidth="1"/>
    <col min="15362" max="15362" width="20.375" style="49" customWidth="1"/>
    <col min="15363" max="15363" width="20.5" style="49" customWidth="1"/>
    <col min="15364" max="15364" width="9.75" style="49" customWidth="1"/>
    <col min="15365" max="15365" width="10" style="49"/>
    <col min="15366" max="15367" width="10" style="49" customWidth="1"/>
    <col min="15368" max="15616" width="10" style="49"/>
    <col min="15617" max="15617" width="46.125" style="49" customWidth="1"/>
    <col min="15618" max="15618" width="20.375" style="49" customWidth="1"/>
    <col min="15619" max="15619" width="20.5" style="49" customWidth="1"/>
    <col min="15620" max="15620" width="9.75" style="49" customWidth="1"/>
    <col min="15621" max="15621" width="10" style="49"/>
    <col min="15622" max="15623" width="10" style="49" customWidth="1"/>
    <col min="15624" max="15872" width="10" style="49"/>
    <col min="15873" max="15873" width="46.125" style="49" customWidth="1"/>
    <col min="15874" max="15874" width="20.375" style="49" customWidth="1"/>
    <col min="15875" max="15875" width="20.5" style="49" customWidth="1"/>
    <col min="15876" max="15876" width="9.75" style="49" customWidth="1"/>
    <col min="15877" max="15877" width="10" style="49"/>
    <col min="15878" max="15879" width="10" style="49" customWidth="1"/>
    <col min="15880" max="16128" width="10" style="49"/>
    <col min="16129" max="16129" width="46.125" style="49" customWidth="1"/>
    <col min="16130" max="16130" width="20.375" style="49" customWidth="1"/>
    <col min="16131" max="16131" width="20.5" style="49" customWidth="1"/>
    <col min="16132" max="16132" width="9.75" style="49" customWidth="1"/>
    <col min="16133" max="16133" width="10" style="49"/>
    <col min="16134" max="16135" width="10" style="49" customWidth="1"/>
    <col min="16136" max="16384" width="10" style="49"/>
  </cols>
  <sheetData>
    <row r="1" s="47" customFormat="1" ht="34" customHeight="1" spans="1:7">
      <c r="A1" s="3" t="s">
        <v>1457</v>
      </c>
      <c r="B1" s="4"/>
      <c r="C1" s="5"/>
      <c r="G1" s="51"/>
    </row>
    <row r="2" s="48" customFormat="1" ht="85" customHeight="1" spans="1:7">
      <c r="A2" s="52" t="s">
        <v>1458</v>
      </c>
      <c r="B2" s="53"/>
      <c r="C2" s="53"/>
      <c r="D2" s="6"/>
      <c r="E2" s="6"/>
      <c r="F2" s="6"/>
      <c r="G2" s="54"/>
    </row>
    <row r="3" s="10" customFormat="1" ht="28.5" customHeight="1" spans="1:7">
      <c r="A3" s="9"/>
      <c r="B3" s="27"/>
      <c r="C3" s="8" t="s">
        <v>1426</v>
      </c>
      <c r="G3" s="55"/>
    </row>
    <row r="4" ht="28.5" customHeight="1" spans="1:3">
      <c r="A4" s="11" t="s">
        <v>588</v>
      </c>
      <c r="B4" s="12" t="s">
        <v>1445</v>
      </c>
      <c r="C4" s="56" t="s">
        <v>1446</v>
      </c>
    </row>
    <row r="5" ht="28.5" customHeight="1" spans="1:3">
      <c r="A5" s="28" t="s">
        <v>1459</v>
      </c>
      <c r="B5" s="57">
        <v>7.42</v>
      </c>
      <c r="C5" s="57">
        <v>7.42</v>
      </c>
    </row>
    <row r="6" ht="28.5" customHeight="1" spans="1:3">
      <c r="A6" s="29" t="s">
        <v>1460</v>
      </c>
      <c r="B6" s="57">
        <v>15.05</v>
      </c>
      <c r="C6" s="57">
        <v>15.05</v>
      </c>
    </row>
    <row r="7" ht="28.5" customHeight="1" spans="1:4">
      <c r="A7" s="29" t="s">
        <v>1461</v>
      </c>
      <c r="B7" s="57">
        <v>5.98</v>
      </c>
      <c r="C7" s="57">
        <v>5.98</v>
      </c>
      <c r="D7" s="58"/>
    </row>
    <row r="8" ht="28.5" customHeight="1" spans="1:3">
      <c r="A8" s="29" t="s">
        <v>1462</v>
      </c>
      <c r="B8" s="57">
        <v>0</v>
      </c>
      <c r="C8" s="57">
        <v>0</v>
      </c>
    </row>
    <row r="9" ht="28.5" customHeight="1" spans="1:3">
      <c r="A9" s="29" t="s">
        <v>1463</v>
      </c>
      <c r="B9" s="57">
        <v>13.4</v>
      </c>
      <c r="C9" s="57">
        <v>13.4</v>
      </c>
    </row>
    <row r="10" ht="28.5" customHeight="1" spans="1:3">
      <c r="A10" s="29" t="s">
        <v>1464</v>
      </c>
      <c r="B10" s="31"/>
      <c r="C10" s="59"/>
    </row>
    <row r="11" ht="28.5" customHeight="1" spans="1:3">
      <c r="A11" s="45" t="s">
        <v>1465</v>
      </c>
      <c r="B11" s="22"/>
      <c r="C11" s="60"/>
    </row>
    <row r="12" ht="51" customHeight="1" spans="1:3">
      <c r="A12" s="61" t="s">
        <v>1466</v>
      </c>
      <c r="B12" s="61"/>
      <c r="C12" s="61"/>
    </row>
    <row r="13" ht="36" customHeight="1"/>
  </sheetData>
  <mergeCells count="3">
    <mergeCell ref="A1:B1"/>
    <mergeCell ref="A2:C2"/>
    <mergeCell ref="A12:C12"/>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view="pageBreakPreview" zoomScaleNormal="100" topLeftCell="A13" workbookViewId="0">
      <selection activeCell="G17" sqref="G17"/>
    </sheetView>
  </sheetViews>
  <sheetFormatPr defaultColWidth="9" defaultRowHeight="13.5" outlineLevelCol="3"/>
  <cols>
    <col min="1" max="1" width="35.875" style="2" customWidth="1"/>
    <col min="2" max="2" width="10.625" style="2" customWidth="1"/>
    <col min="3" max="4" width="15.25" style="1" customWidth="1"/>
    <col min="5" max="256" width="9" style="2"/>
    <col min="257" max="257" width="39.5" style="2" customWidth="1"/>
    <col min="258" max="258" width="12.25" style="2" customWidth="1"/>
    <col min="259" max="259" width="18" style="2" customWidth="1"/>
    <col min="260" max="260" width="17.875" style="2" customWidth="1"/>
    <col min="261" max="512" width="9" style="2"/>
    <col min="513" max="513" width="39.5" style="2" customWidth="1"/>
    <col min="514" max="514" width="12.25" style="2" customWidth="1"/>
    <col min="515" max="515" width="18" style="2" customWidth="1"/>
    <col min="516" max="516" width="17.875" style="2" customWidth="1"/>
    <col min="517" max="768" width="9" style="2"/>
    <col min="769" max="769" width="39.5" style="2" customWidth="1"/>
    <col min="770" max="770" width="12.25" style="2" customWidth="1"/>
    <col min="771" max="771" width="18" style="2" customWidth="1"/>
    <col min="772" max="772" width="17.875" style="2" customWidth="1"/>
    <col min="773" max="1024" width="9" style="2"/>
    <col min="1025" max="1025" width="39.5" style="2" customWidth="1"/>
    <col min="1026" max="1026" width="12.25" style="2" customWidth="1"/>
    <col min="1027" max="1027" width="18" style="2" customWidth="1"/>
    <col min="1028" max="1028" width="17.875" style="2" customWidth="1"/>
    <col min="1029" max="1280" width="9" style="2"/>
    <col min="1281" max="1281" width="39.5" style="2" customWidth="1"/>
    <col min="1282" max="1282" width="12.25" style="2" customWidth="1"/>
    <col min="1283" max="1283" width="18" style="2" customWidth="1"/>
    <col min="1284" max="1284" width="17.875" style="2" customWidth="1"/>
    <col min="1285" max="1536" width="9" style="2"/>
    <col min="1537" max="1537" width="39.5" style="2" customWidth="1"/>
    <col min="1538" max="1538" width="12.25" style="2" customWidth="1"/>
    <col min="1539" max="1539" width="18" style="2" customWidth="1"/>
    <col min="1540" max="1540" width="17.875" style="2" customWidth="1"/>
    <col min="1541" max="1792" width="9" style="2"/>
    <col min="1793" max="1793" width="39.5" style="2" customWidth="1"/>
    <col min="1794" max="1794" width="12.25" style="2" customWidth="1"/>
    <col min="1795" max="1795" width="18" style="2" customWidth="1"/>
    <col min="1796" max="1796" width="17.875" style="2" customWidth="1"/>
    <col min="1797" max="2048" width="9" style="2"/>
    <col min="2049" max="2049" width="39.5" style="2" customWidth="1"/>
    <col min="2050" max="2050" width="12.25" style="2" customWidth="1"/>
    <col min="2051" max="2051" width="18" style="2" customWidth="1"/>
    <col min="2052" max="2052" width="17.875" style="2" customWidth="1"/>
    <col min="2053" max="2304" width="9" style="2"/>
    <col min="2305" max="2305" width="39.5" style="2" customWidth="1"/>
    <col min="2306" max="2306" width="12.25" style="2" customWidth="1"/>
    <col min="2307" max="2307" width="18" style="2" customWidth="1"/>
    <col min="2308" max="2308" width="17.875" style="2" customWidth="1"/>
    <col min="2309" max="2560" width="9" style="2"/>
    <col min="2561" max="2561" width="39.5" style="2" customWidth="1"/>
    <col min="2562" max="2562" width="12.25" style="2" customWidth="1"/>
    <col min="2563" max="2563" width="18" style="2" customWidth="1"/>
    <col min="2564" max="2564" width="17.875" style="2" customWidth="1"/>
    <col min="2565" max="2816" width="9" style="2"/>
    <col min="2817" max="2817" width="39.5" style="2" customWidth="1"/>
    <col min="2818" max="2818" width="12.25" style="2" customWidth="1"/>
    <col min="2819" max="2819" width="18" style="2" customWidth="1"/>
    <col min="2820" max="2820" width="17.875" style="2" customWidth="1"/>
    <col min="2821" max="3072" width="9" style="2"/>
    <col min="3073" max="3073" width="39.5" style="2" customWidth="1"/>
    <col min="3074" max="3074" width="12.25" style="2" customWidth="1"/>
    <col min="3075" max="3075" width="18" style="2" customWidth="1"/>
    <col min="3076" max="3076" width="17.875" style="2" customWidth="1"/>
    <col min="3077" max="3328" width="9" style="2"/>
    <col min="3329" max="3329" width="39.5" style="2" customWidth="1"/>
    <col min="3330" max="3330" width="12.25" style="2" customWidth="1"/>
    <col min="3331" max="3331" width="18" style="2" customWidth="1"/>
    <col min="3332" max="3332" width="17.875" style="2" customWidth="1"/>
    <col min="3333" max="3584" width="9" style="2"/>
    <col min="3585" max="3585" width="39.5" style="2" customWidth="1"/>
    <col min="3586" max="3586" width="12.25" style="2" customWidth="1"/>
    <col min="3587" max="3587" width="18" style="2" customWidth="1"/>
    <col min="3588" max="3588" width="17.875" style="2" customWidth="1"/>
    <col min="3589" max="3840" width="9" style="2"/>
    <col min="3841" max="3841" width="39.5" style="2" customWidth="1"/>
    <col min="3842" max="3842" width="12.25" style="2" customWidth="1"/>
    <col min="3843" max="3843" width="18" style="2" customWidth="1"/>
    <col min="3844" max="3844" width="17.875" style="2" customWidth="1"/>
    <col min="3845" max="4096" width="9" style="2"/>
    <col min="4097" max="4097" width="39.5" style="2" customWidth="1"/>
    <col min="4098" max="4098" width="12.25" style="2" customWidth="1"/>
    <col min="4099" max="4099" width="18" style="2" customWidth="1"/>
    <col min="4100" max="4100" width="17.875" style="2" customWidth="1"/>
    <col min="4101" max="4352" width="9" style="2"/>
    <col min="4353" max="4353" width="39.5" style="2" customWidth="1"/>
    <col min="4354" max="4354" width="12.25" style="2" customWidth="1"/>
    <col min="4355" max="4355" width="18" style="2" customWidth="1"/>
    <col min="4356" max="4356" width="17.875" style="2" customWidth="1"/>
    <col min="4357" max="4608" width="9" style="2"/>
    <col min="4609" max="4609" width="39.5" style="2" customWidth="1"/>
    <col min="4610" max="4610" width="12.25" style="2" customWidth="1"/>
    <col min="4611" max="4611" width="18" style="2" customWidth="1"/>
    <col min="4612" max="4612" width="17.875" style="2" customWidth="1"/>
    <col min="4613" max="4864" width="9" style="2"/>
    <col min="4865" max="4865" width="39.5" style="2" customWidth="1"/>
    <col min="4866" max="4866" width="12.25" style="2" customWidth="1"/>
    <col min="4867" max="4867" width="18" style="2" customWidth="1"/>
    <col min="4868" max="4868" width="17.875" style="2" customWidth="1"/>
    <col min="4869" max="5120" width="9" style="2"/>
    <col min="5121" max="5121" width="39.5" style="2" customWidth="1"/>
    <col min="5122" max="5122" width="12.25" style="2" customWidth="1"/>
    <col min="5123" max="5123" width="18" style="2" customWidth="1"/>
    <col min="5124" max="5124" width="17.875" style="2" customWidth="1"/>
    <col min="5125" max="5376" width="9" style="2"/>
    <col min="5377" max="5377" width="39.5" style="2" customWidth="1"/>
    <col min="5378" max="5378" width="12.25" style="2" customWidth="1"/>
    <col min="5379" max="5379" width="18" style="2" customWidth="1"/>
    <col min="5380" max="5380" width="17.875" style="2" customWidth="1"/>
    <col min="5381" max="5632" width="9" style="2"/>
    <col min="5633" max="5633" width="39.5" style="2" customWidth="1"/>
    <col min="5634" max="5634" width="12.25" style="2" customWidth="1"/>
    <col min="5635" max="5635" width="18" style="2" customWidth="1"/>
    <col min="5636" max="5636" width="17.875" style="2" customWidth="1"/>
    <col min="5637" max="5888" width="9" style="2"/>
    <col min="5889" max="5889" width="39.5" style="2" customWidth="1"/>
    <col min="5890" max="5890" width="12.25" style="2" customWidth="1"/>
    <col min="5891" max="5891" width="18" style="2" customWidth="1"/>
    <col min="5892" max="5892" width="17.875" style="2" customWidth="1"/>
    <col min="5893" max="6144" width="9" style="2"/>
    <col min="6145" max="6145" width="39.5" style="2" customWidth="1"/>
    <col min="6146" max="6146" width="12.25" style="2" customWidth="1"/>
    <col min="6147" max="6147" width="18" style="2" customWidth="1"/>
    <col min="6148" max="6148" width="17.875" style="2" customWidth="1"/>
    <col min="6149" max="6400" width="9" style="2"/>
    <col min="6401" max="6401" width="39.5" style="2" customWidth="1"/>
    <col min="6402" max="6402" width="12.25" style="2" customWidth="1"/>
    <col min="6403" max="6403" width="18" style="2" customWidth="1"/>
    <col min="6404" max="6404" width="17.875" style="2" customWidth="1"/>
    <col min="6405" max="6656" width="9" style="2"/>
    <col min="6657" max="6657" width="39.5" style="2" customWidth="1"/>
    <col min="6658" max="6658" width="12.25" style="2" customWidth="1"/>
    <col min="6659" max="6659" width="18" style="2" customWidth="1"/>
    <col min="6660" max="6660" width="17.875" style="2" customWidth="1"/>
    <col min="6661" max="6912" width="9" style="2"/>
    <col min="6913" max="6913" width="39.5" style="2" customWidth="1"/>
    <col min="6914" max="6914" width="12.25" style="2" customWidth="1"/>
    <col min="6915" max="6915" width="18" style="2" customWidth="1"/>
    <col min="6916" max="6916" width="17.875" style="2" customWidth="1"/>
    <col min="6917" max="7168" width="9" style="2"/>
    <col min="7169" max="7169" width="39.5" style="2" customWidth="1"/>
    <col min="7170" max="7170" width="12.25" style="2" customWidth="1"/>
    <col min="7171" max="7171" width="18" style="2" customWidth="1"/>
    <col min="7172" max="7172" width="17.875" style="2" customWidth="1"/>
    <col min="7173" max="7424" width="9" style="2"/>
    <col min="7425" max="7425" width="39.5" style="2" customWidth="1"/>
    <col min="7426" max="7426" width="12.25" style="2" customWidth="1"/>
    <col min="7427" max="7427" width="18" style="2" customWidth="1"/>
    <col min="7428" max="7428" width="17.875" style="2" customWidth="1"/>
    <col min="7429" max="7680" width="9" style="2"/>
    <col min="7681" max="7681" width="39.5" style="2" customWidth="1"/>
    <col min="7682" max="7682" width="12.25" style="2" customWidth="1"/>
    <col min="7683" max="7683" width="18" style="2" customWidth="1"/>
    <col min="7684" max="7684" width="17.875" style="2" customWidth="1"/>
    <col min="7685" max="7936" width="9" style="2"/>
    <col min="7937" max="7937" width="39.5" style="2" customWidth="1"/>
    <col min="7938" max="7938" width="12.25" style="2" customWidth="1"/>
    <col min="7939" max="7939" width="18" style="2" customWidth="1"/>
    <col min="7940" max="7940" width="17.875" style="2" customWidth="1"/>
    <col min="7941" max="8192" width="9" style="2"/>
    <col min="8193" max="8193" width="39.5" style="2" customWidth="1"/>
    <col min="8194" max="8194" width="12.25" style="2" customWidth="1"/>
    <col min="8195" max="8195" width="18" style="2" customWidth="1"/>
    <col min="8196" max="8196" width="17.875" style="2" customWidth="1"/>
    <col min="8197" max="8448" width="9" style="2"/>
    <col min="8449" max="8449" width="39.5" style="2" customWidth="1"/>
    <col min="8450" max="8450" width="12.25" style="2" customWidth="1"/>
    <col min="8451" max="8451" width="18" style="2" customWidth="1"/>
    <col min="8452" max="8452" width="17.875" style="2" customWidth="1"/>
    <col min="8453" max="8704" width="9" style="2"/>
    <col min="8705" max="8705" width="39.5" style="2" customWidth="1"/>
    <col min="8706" max="8706" width="12.25" style="2" customWidth="1"/>
    <col min="8707" max="8707" width="18" style="2" customWidth="1"/>
    <col min="8708" max="8708" width="17.875" style="2" customWidth="1"/>
    <col min="8709" max="8960" width="9" style="2"/>
    <col min="8961" max="8961" width="39.5" style="2" customWidth="1"/>
    <col min="8962" max="8962" width="12.25" style="2" customWidth="1"/>
    <col min="8963" max="8963" width="18" style="2" customWidth="1"/>
    <col min="8964" max="8964" width="17.875" style="2" customWidth="1"/>
    <col min="8965" max="9216" width="9" style="2"/>
    <col min="9217" max="9217" width="39.5" style="2" customWidth="1"/>
    <col min="9218" max="9218" width="12.25" style="2" customWidth="1"/>
    <col min="9219" max="9219" width="18" style="2" customWidth="1"/>
    <col min="9220" max="9220" width="17.875" style="2" customWidth="1"/>
    <col min="9221" max="9472" width="9" style="2"/>
    <col min="9473" max="9473" width="39.5" style="2" customWidth="1"/>
    <col min="9474" max="9474" width="12.25" style="2" customWidth="1"/>
    <col min="9475" max="9475" width="18" style="2" customWidth="1"/>
    <col min="9476" max="9476" width="17.875" style="2" customWidth="1"/>
    <col min="9477" max="9728" width="9" style="2"/>
    <col min="9729" max="9729" width="39.5" style="2" customWidth="1"/>
    <col min="9730" max="9730" width="12.25" style="2" customWidth="1"/>
    <col min="9731" max="9731" width="18" style="2" customWidth="1"/>
    <col min="9732" max="9732" width="17.875" style="2" customWidth="1"/>
    <col min="9733" max="9984" width="9" style="2"/>
    <col min="9985" max="9985" width="39.5" style="2" customWidth="1"/>
    <col min="9986" max="9986" width="12.25" style="2" customWidth="1"/>
    <col min="9987" max="9987" width="18" style="2" customWidth="1"/>
    <col min="9988" max="9988" width="17.875" style="2" customWidth="1"/>
    <col min="9989" max="10240" width="9" style="2"/>
    <col min="10241" max="10241" width="39.5" style="2" customWidth="1"/>
    <col min="10242" max="10242" width="12.25" style="2" customWidth="1"/>
    <col min="10243" max="10243" width="18" style="2" customWidth="1"/>
    <col min="10244" max="10244" width="17.875" style="2" customWidth="1"/>
    <col min="10245" max="10496" width="9" style="2"/>
    <col min="10497" max="10497" width="39.5" style="2" customWidth="1"/>
    <col min="10498" max="10498" width="12.25" style="2" customWidth="1"/>
    <col min="10499" max="10499" width="18" style="2" customWidth="1"/>
    <col min="10500" max="10500" width="17.875" style="2" customWidth="1"/>
    <col min="10501" max="10752" width="9" style="2"/>
    <col min="10753" max="10753" width="39.5" style="2" customWidth="1"/>
    <col min="10754" max="10754" width="12.25" style="2" customWidth="1"/>
    <col min="10755" max="10755" width="18" style="2" customWidth="1"/>
    <col min="10756" max="10756" width="17.875" style="2" customWidth="1"/>
    <col min="10757" max="11008" width="9" style="2"/>
    <col min="11009" max="11009" width="39.5" style="2" customWidth="1"/>
    <col min="11010" max="11010" width="12.25" style="2" customWidth="1"/>
    <col min="11011" max="11011" width="18" style="2" customWidth="1"/>
    <col min="11012" max="11012" width="17.875" style="2" customWidth="1"/>
    <col min="11013" max="11264" width="9" style="2"/>
    <col min="11265" max="11265" width="39.5" style="2" customWidth="1"/>
    <col min="11266" max="11266" width="12.25" style="2" customWidth="1"/>
    <col min="11267" max="11267" width="18" style="2" customWidth="1"/>
    <col min="11268" max="11268" width="17.875" style="2" customWidth="1"/>
    <col min="11269" max="11520" width="9" style="2"/>
    <col min="11521" max="11521" width="39.5" style="2" customWidth="1"/>
    <col min="11522" max="11522" width="12.25" style="2" customWidth="1"/>
    <col min="11523" max="11523" width="18" style="2" customWidth="1"/>
    <col min="11524" max="11524" width="17.875" style="2" customWidth="1"/>
    <col min="11525" max="11776" width="9" style="2"/>
    <col min="11777" max="11777" width="39.5" style="2" customWidth="1"/>
    <col min="11778" max="11778" width="12.25" style="2" customWidth="1"/>
    <col min="11779" max="11779" width="18" style="2" customWidth="1"/>
    <col min="11780" max="11780" width="17.875" style="2" customWidth="1"/>
    <col min="11781" max="12032" width="9" style="2"/>
    <col min="12033" max="12033" width="39.5" style="2" customWidth="1"/>
    <col min="12034" max="12034" width="12.25" style="2" customWidth="1"/>
    <col min="12035" max="12035" width="18" style="2" customWidth="1"/>
    <col min="12036" max="12036" width="17.875" style="2" customWidth="1"/>
    <col min="12037" max="12288" width="9" style="2"/>
    <col min="12289" max="12289" width="39.5" style="2" customWidth="1"/>
    <col min="12290" max="12290" width="12.25" style="2" customWidth="1"/>
    <col min="12291" max="12291" width="18" style="2" customWidth="1"/>
    <col min="12292" max="12292" width="17.875" style="2" customWidth="1"/>
    <col min="12293" max="12544" width="9" style="2"/>
    <col min="12545" max="12545" width="39.5" style="2" customWidth="1"/>
    <col min="12546" max="12546" width="12.25" style="2" customWidth="1"/>
    <col min="12547" max="12547" width="18" style="2" customWidth="1"/>
    <col min="12548" max="12548" width="17.875" style="2" customWidth="1"/>
    <col min="12549" max="12800" width="9" style="2"/>
    <col min="12801" max="12801" width="39.5" style="2" customWidth="1"/>
    <col min="12802" max="12802" width="12.25" style="2" customWidth="1"/>
    <col min="12803" max="12803" width="18" style="2" customWidth="1"/>
    <col min="12804" max="12804" width="17.875" style="2" customWidth="1"/>
    <col min="12805" max="13056" width="9" style="2"/>
    <col min="13057" max="13057" width="39.5" style="2" customWidth="1"/>
    <col min="13058" max="13058" width="12.25" style="2" customWidth="1"/>
    <col min="13059" max="13059" width="18" style="2" customWidth="1"/>
    <col min="13060" max="13060" width="17.875" style="2" customWidth="1"/>
    <col min="13061" max="13312" width="9" style="2"/>
    <col min="13313" max="13313" width="39.5" style="2" customWidth="1"/>
    <col min="13314" max="13314" width="12.25" style="2" customWidth="1"/>
    <col min="13315" max="13315" width="18" style="2" customWidth="1"/>
    <col min="13316" max="13316" width="17.875" style="2" customWidth="1"/>
    <col min="13317" max="13568" width="9" style="2"/>
    <col min="13569" max="13569" width="39.5" style="2" customWidth="1"/>
    <col min="13570" max="13570" width="12.25" style="2" customWidth="1"/>
    <col min="13571" max="13571" width="18" style="2" customWidth="1"/>
    <col min="13572" max="13572" width="17.875" style="2" customWidth="1"/>
    <col min="13573" max="13824" width="9" style="2"/>
    <col min="13825" max="13825" width="39.5" style="2" customWidth="1"/>
    <col min="13826" max="13826" width="12.25" style="2" customWidth="1"/>
    <col min="13827" max="13827" width="18" style="2" customWidth="1"/>
    <col min="13828" max="13828" width="17.875" style="2" customWidth="1"/>
    <col min="13829" max="14080" width="9" style="2"/>
    <col min="14081" max="14081" width="39.5" style="2" customWidth="1"/>
    <col min="14082" max="14082" width="12.25" style="2" customWidth="1"/>
    <col min="14083" max="14083" width="18" style="2" customWidth="1"/>
    <col min="14084" max="14084" width="17.875" style="2" customWidth="1"/>
    <col min="14085" max="14336" width="9" style="2"/>
    <col min="14337" max="14337" width="39.5" style="2" customWidth="1"/>
    <col min="14338" max="14338" width="12.25" style="2" customWidth="1"/>
    <col min="14339" max="14339" width="18" style="2" customWidth="1"/>
    <col min="14340" max="14340" width="17.875" style="2" customWidth="1"/>
    <col min="14341" max="14592" width="9" style="2"/>
    <col min="14593" max="14593" width="39.5" style="2" customWidth="1"/>
    <col min="14594" max="14594" width="12.25" style="2" customWidth="1"/>
    <col min="14595" max="14595" width="18" style="2" customWidth="1"/>
    <col min="14596" max="14596" width="17.875" style="2" customWidth="1"/>
    <col min="14597" max="14848" width="9" style="2"/>
    <col min="14849" max="14849" width="39.5" style="2" customWidth="1"/>
    <col min="14850" max="14850" width="12.25" style="2" customWidth="1"/>
    <col min="14851" max="14851" width="18" style="2" customWidth="1"/>
    <col min="14852" max="14852" width="17.875" style="2" customWidth="1"/>
    <col min="14853" max="15104" width="9" style="2"/>
    <col min="15105" max="15105" width="39.5" style="2" customWidth="1"/>
    <col min="15106" max="15106" width="12.25" style="2" customWidth="1"/>
    <col min="15107" max="15107" width="18" style="2" customWidth="1"/>
    <col min="15108" max="15108" width="17.875" style="2" customWidth="1"/>
    <col min="15109" max="15360" width="9" style="2"/>
    <col min="15361" max="15361" width="39.5" style="2" customWidth="1"/>
    <col min="15362" max="15362" width="12.25" style="2" customWidth="1"/>
    <col min="15363" max="15363" width="18" style="2" customWidth="1"/>
    <col min="15364" max="15364" width="17.875" style="2" customWidth="1"/>
    <col min="15365" max="15616" width="9" style="2"/>
    <col min="15617" max="15617" width="39.5" style="2" customWidth="1"/>
    <col min="15618" max="15618" width="12.25" style="2" customWidth="1"/>
    <col min="15619" max="15619" width="18" style="2" customWidth="1"/>
    <col min="15620" max="15620" width="17.875" style="2" customWidth="1"/>
    <col min="15621" max="15872" width="9" style="2"/>
    <col min="15873" max="15873" width="39.5" style="2" customWidth="1"/>
    <col min="15874" max="15874" width="12.25" style="2" customWidth="1"/>
    <col min="15875" max="15875" width="18" style="2" customWidth="1"/>
    <col min="15876" max="15876" width="17.875" style="2" customWidth="1"/>
    <col min="15877" max="16128" width="9" style="2"/>
    <col min="16129" max="16129" width="39.5" style="2" customWidth="1"/>
    <col min="16130" max="16130" width="12.25" style="2" customWidth="1"/>
    <col min="16131" max="16131" width="18" style="2" customWidth="1"/>
    <col min="16132" max="16132" width="17.875" style="2" customWidth="1"/>
    <col min="16133" max="16384" width="9" style="2"/>
  </cols>
  <sheetData>
    <row r="1" ht="21.95" customHeight="1" spans="1:4">
      <c r="A1" s="3" t="s">
        <v>1467</v>
      </c>
      <c r="B1" s="3"/>
      <c r="C1" s="4"/>
      <c r="D1" s="5"/>
    </row>
    <row r="2" ht="35.1" customHeight="1" spans="1:4">
      <c r="A2" s="6" t="s">
        <v>1468</v>
      </c>
      <c r="B2" s="6"/>
      <c r="C2" s="7"/>
      <c r="D2" s="7"/>
    </row>
    <row r="3" ht="20.1" customHeight="1" spans="1:4">
      <c r="A3" s="9"/>
      <c r="B3" s="9"/>
      <c r="C3" s="27"/>
      <c r="D3" s="8" t="s">
        <v>1426</v>
      </c>
    </row>
    <row r="4" ht="23.25" customHeight="1" spans="1:4">
      <c r="A4" s="11" t="s">
        <v>588</v>
      </c>
      <c r="B4" s="34" t="s">
        <v>1469</v>
      </c>
      <c r="C4" s="35" t="s">
        <v>1470</v>
      </c>
      <c r="D4" s="35" t="s">
        <v>1471</v>
      </c>
    </row>
    <row r="5" ht="23.25" customHeight="1" spans="1:4">
      <c r="A5" s="28" t="s">
        <v>1472</v>
      </c>
      <c r="B5" s="36" t="s">
        <v>1473</v>
      </c>
      <c r="C5" s="37">
        <v>9.23</v>
      </c>
      <c r="D5" s="37">
        <v>9.23</v>
      </c>
    </row>
    <row r="6" ht="23.25" customHeight="1" spans="1:4">
      <c r="A6" s="29" t="s">
        <v>1474</v>
      </c>
      <c r="B6" s="38" t="s">
        <v>1434</v>
      </c>
      <c r="C6" s="37">
        <v>3.25</v>
      </c>
      <c r="D6" s="37">
        <v>3.25</v>
      </c>
    </row>
    <row r="7" ht="15.75" spans="1:4">
      <c r="A7" s="29" t="s">
        <v>1475</v>
      </c>
      <c r="B7" s="38" t="s">
        <v>1435</v>
      </c>
      <c r="C7" s="37">
        <v>2.22</v>
      </c>
      <c r="D7" s="37">
        <v>2.22</v>
      </c>
    </row>
    <row r="8" ht="23.25" customHeight="1" spans="1:4">
      <c r="A8" s="29" t="s">
        <v>1476</v>
      </c>
      <c r="B8" s="38" t="s">
        <v>1477</v>
      </c>
      <c r="C8" s="37">
        <v>5.98</v>
      </c>
      <c r="D8" s="37">
        <v>5.98</v>
      </c>
    </row>
    <row r="9" ht="23.25" customHeight="1" spans="1:4">
      <c r="A9" s="29" t="s">
        <v>1475</v>
      </c>
      <c r="B9" s="39" t="s">
        <v>1437</v>
      </c>
      <c r="C9" s="37">
        <v>5.98</v>
      </c>
      <c r="D9" s="37">
        <v>5.98</v>
      </c>
    </row>
    <row r="10" ht="23.25" customHeight="1" spans="1:4">
      <c r="A10" s="28" t="s">
        <v>1478</v>
      </c>
      <c r="B10" s="36" t="s">
        <v>1479</v>
      </c>
      <c r="C10" s="37">
        <v>8.3</v>
      </c>
      <c r="D10" s="37">
        <v>8.3</v>
      </c>
    </row>
    <row r="11" ht="23.25" customHeight="1" spans="1:4">
      <c r="A11" s="29" t="s">
        <v>1474</v>
      </c>
      <c r="B11" s="38" t="s">
        <v>1480</v>
      </c>
      <c r="C11" s="37">
        <v>2.32</v>
      </c>
      <c r="D11" s="37">
        <v>2.32</v>
      </c>
    </row>
    <row r="12" ht="23.25" customHeight="1" spans="1:4">
      <c r="A12" s="29" t="s">
        <v>1476</v>
      </c>
      <c r="B12" s="39" t="s">
        <v>1481</v>
      </c>
      <c r="C12" s="37">
        <v>5.98</v>
      </c>
      <c r="D12" s="37">
        <v>5.98</v>
      </c>
    </row>
    <row r="13" ht="36" customHeight="1" spans="1:4">
      <c r="A13" s="28" t="s">
        <v>1482</v>
      </c>
      <c r="B13" s="36" t="s">
        <v>1483</v>
      </c>
      <c r="C13" s="37">
        <v>1.07</v>
      </c>
      <c r="D13" s="37">
        <v>1.07</v>
      </c>
    </row>
    <row r="14" ht="23.25" customHeight="1" spans="1:4">
      <c r="A14" s="29" t="s">
        <v>1474</v>
      </c>
      <c r="B14" s="38" t="s">
        <v>1484</v>
      </c>
      <c r="C14" s="37">
        <v>0.82</v>
      </c>
      <c r="D14" s="37">
        <v>0.82</v>
      </c>
    </row>
    <row r="15" ht="23.25" customHeight="1" spans="1:4">
      <c r="A15" s="29" t="s">
        <v>1476</v>
      </c>
      <c r="B15" s="39" t="s">
        <v>1485</v>
      </c>
      <c r="C15" s="37">
        <v>0.25</v>
      </c>
      <c r="D15" s="37">
        <v>0.25</v>
      </c>
    </row>
    <row r="16" ht="23.25" customHeight="1" spans="1:4">
      <c r="A16" s="28" t="s">
        <v>1486</v>
      </c>
      <c r="B16" s="36" t="s">
        <v>1487</v>
      </c>
      <c r="C16" s="37">
        <v>4.84</v>
      </c>
      <c r="D16" s="37">
        <v>4.84</v>
      </c>
    </row>
    <row r="17" ht="23.25" customHeight="1" spans="1:4">
      <c r="A17" s="29" t="s">
        <v>1474</v>
      </c>
      <c r="B17" s="38" t="s">
        <v>1488</v>
      </c>
      <c r="C17" s="37">
        <v>2.74</v>
      </c>
      <c r="D17" s="37">
        <v>2.74</v>
      </c>
    </row>
    <row r="18" ht="23.25" customHeight="1" spans="1:4">
      <c r="A18" s="29" t="s">
        <v>1475</v>
      </c>
      <c r="B18" s="38"/>
      <c r="C18" s="37">
        <v>2.46</v>
      </c>
      <c r="D18" s="37">
        <v>2.46</v>
      </c>
    </row>
    <row r="19" ht="23.25" customHeight="1" spans="1:4">
      <c r="A19" s="29" t="s">
        <v>1489</v>
      </c>
      <c r="B19" s="30" t="s">
        <v>1490</v>
      </c>
      <c r="C19" s="40">
        <v>0.28</v>
      </c>
      <c r="D19" s="41">
        <v>0.28</v>
      </c>
    </row>
    <row r="20" ht="23.25" customHeight="1" spans="1:4">
      <c r="A20" s="29" t="s">
        <v>1476</v>
      </c>
      <c r="B20" s="30" t="s">
        <v>1491</v>
      </c>
      <c r="C20" s="31">
        <v>2.1</v>
      </c>
      <c r="D20" s="42">
        <v>2.1</v>
      </c>
    </row>
    <row r="21" ht="23.25" customHeight="1" spans="1:4">
      <c r="A21" s="29" t="s">
        <v>1475</v>
      </c>
      <c r="B21" s="30"/>
      <c r="C21" s="31">
        <v>0</v>
      </c>
      <c r="D21" s="42">
        <v>0</v>
      </c>
    </row>
    <row r="22" ht="23.25" customHeight="1" spans="1:4">
      <c r="A22" s="29" t="s">
        <v>1489</v>
      </c>
      <c r="B22" s="21" t="s">
        <v>1492</v>
      </c>
      <c r="C22" s="22">
        <v>2.1</v>
      </c>
      <c r="D22" s="43">
        <v>2.1</v>
      </c>
    </row>
    <row r="23" ht="23.25" customHeight="1" spans="1:4">
      <c r="A23" s="28" t="s">
        <v>1493</v>
      </c>
      <c r="B23" s="15" t="s">
        <v>1494</v>
      </c>
      <c r="C23" s="16">
        <v>1.35</v>
      </c>
      <c r="D23" s="44">
        <v>1.35</v>
      </c>
    </row>
    <row r="24" ht="23.25" customHeight="1" spans="1:4">
      <c r="A24" s="29" t="s">
        <v>1474</v>
      </c>
      <c r="B24" s="30" t="s">
        <v>1495</v>
      </c>
      <c r="C24" s="31">
        <v>0.91</v>
      </c>
      <c r="D24" s="42">
        <v>0.91</v>
      </c>
    </row>
    <row r="25" ht="23.25" customHeight="1" spans="1:4">
      <c r="A25" s="45" t="s">
        <v>1476</v>
      </c>
      <c r="B25" s="46" t="s">
        <v>1496</v>
      </c>
      <c r="C25" s="22">
        <v>0.44</v>
      </c>
      <c r="D25" s="43">
        <v>0.44</v>
      </c>
    </row>
    <row r="26" ht="42" customHeight="1" spans="1:4">
      <c r="A26" s="25" t="s">
        <v>1497</v>
      </c>
      <c r="B26" s="25"/>
      <c r="C26" s="25"/>
      <c r="D26" s="25"/>
    </row>
  </sheetData>
  <mergeCells count="3">
    <mergeCell ref="A1:C1"/>
    <mergeCell ref="A2:D2"/>
    <mergeCell ref="A26:D26"/>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view="pageBreakPreview" zoomScaleNormal="100" workbookViewId="0">
      <selection activeCell="G10" sqref="G10"/>
    </sheetView>
  </sheetViews>
  <sheetFormatPr defaultColWidth="9" defaultRowHeight="13.5" outlineLevelCol="4"/>
  <cols>
    <col min="1" max="1" width="45" style="2" customWidth="1"/>
    <col min="2" max="2" width="12.125" style="2" customWidth="1"/>
    <col min="3" max="4" width="8.125" style="1" customWidth="1"/>
    <col min="5" max="5" width="11.625" style="1" customWidth="1"/>
    <col min="6" max="256" width="9" style="2"/>
    <col min="257" max="257" width="47.375" style="2" customWidth="1"/>
    <col min="258" max="258" width="15.625" style="2" customWidth="1"/>
    <col min="259" max="260" width="22.625" style="2" customWidth="1"/>
    <col min="261" max="261" width="20.5" style="2" customWidth="1"/>
    <col min="262" max="512" width="9" style="2"/>
    <col min="513" max="513" width="47.375" style="2" customWidth="1"/>
    <col min="514" max="514" width="15.625" style="2" customWidth="1"/>
    <col min="515" max="516" width="22.625" style="2" customWidth="1"/>
    <col min="517" max="517" width="20.5" style="2" customWidth="1"/>
    <col min="518" max="768" width="9" style="2"/>
    <col min="769" max="769" width="47.375" style="2" customWidth="1"/>
    <col min="770" max="770" width="15.625" style="2" customWidth="1"/>
    <col min="771" max="772" width="22.625" style="2" customWidth="1"/>
    <col min="773" max="773" width="20.5" style="2" customWidth="1"/>
    <col min="774" max="1024" width="9" style="2"/>
    <col min="1025" max="1025" width="47.375" style="2" customWidth="1"/>
    <col min="1026" max="1026" width="15.625" style="2" customWidth="1"/>
    <col min="1027" max="1028" width="22.625" style="2" customWidth="1"/>
    <col min="1029" max="1029" width="20.5" style="2" customWidth="1"/>
    <col min="1030" max="1280" width="9" style="2"/>
    <col min="1281" max="1281" width="47.375" style="2" customWidth="1"/>
    <col min="1282" max="1282" width="15.625" style="2" customWidth="1"/>
    <col min="1283" max="1284" width="22.625" style="2" customWidth="1"/>
    <col min="1285" max="1285" width="20.5" style="2" customWidth="1"/>
    <col min="1286" max="1536" width="9" style="2"/>
    <col min="1537" max="1537" width="47.375" style="2" customWidth="1"/>
    <col min="1538" max="1538" width="15.625" style="2" customWidth="1"/>
    <col min="1539" max="1540" width="22.625" style="2" customWidth="1"/>
    <col min="1541" max="1541" width="20.5" style="2" customWidth="1"/>
    <col min="1542" max="1792" width="9" style="2"/>
    <col min="1793" max="1793" width="47.375" style="2" customWidth="1"/>
    <col min="1794" max="1794" width="15.625" style="2" customWidth="1"/>
    <col min="1795" max="1796" width="22.625" style="2" customWidth="1"/>
    <col min="1797" max="1797" width="20.5" style="2" customWidth="1"/>
    <col min="1798" max="2048" width="9" style="2"/>
    <col min="2049" max="2049" width="47.375" style="2" customWidth="1"/>
    <col min="2050" max="2050" width="15.625" style="2" customWidth="1"/>
    <col min="2051" max="2052" width="22.625" style="2" customWidth="1"/>
    <col min="2053" max="2053" width="20.5" style="2" customWidth="1"/>
    <col min="2054" max="2304" width="9" style="2"/>
    <col min="2305" max="2305" width="47.375" style="2" customWidth="1"/>
    <col min="2306" max="2306" width="15.625" style="2" customWidth="1"/>
    <col min="2307" max="2308" width="22.625" style="2" customWidth="1"/>
    <col min="2309" max="2309" width="20.5" style="2" customWidth="1"/>
    <col min="2310" max="2560" width="9" style="2"/>
    <col min="2561" max="2561" width="47.375" style="2" customWidth="1"/>
    <col min="2562" max="2562" width="15.625" style="2" customWidth="1"/>
    <col min="2563" max="2564" width="22.625" style="2" customWidth="1"/>
    <col min="2565" max="2565" width="20.5" style="2" customWidth="1"/>
    <col min="2566" max="2816" width="9" style="2"/>
    <col min="2817" max="2817" width="47.375" style="2" customWidth="1"/>
    <col min="2818" max="2818" width="15.625" style="2" customWidth="1"/>
    <col min="2819" max="2820" width="22.625" style="2" customWidth="1"/>
    <col min="2821" max="2821" width="20.5" style="2" customWidth="1"/>
    <col min="2822" max="3072" width="9" style="2"/>
    <col min="3073" max="3073" width="47.375" style="2" customWidth="1"/>
    <col min="3074" max="3074" width="15.625" style="2" customWidth="1"/>
    <col min="3075" max="3076" width="22.625" style="2" customWidth="1"/>
    <col min="3077" max="3077" width="20.5" style="2" customWidth="1"/>
    <col min="3078" max="3328" width="9" style="2"/>
    <col min="3329" max="3329" width="47.375" style="2" customWidth="1"/>
    <col min="3330" max="3330" width="15.625" style="2" customWidth="1"/>
    <col min="3331" max="3332" width="22.625" style="2" customWidth="1"/>
    <col min="3333" max="3333" width="20.5" style="2" customWidth="1"/>
    <col min="3334" max="3584" width="9" style="2"/>
    <col min="3585" max="3585" width="47.375" style="2" customWidth="1"/>
    <col min="3586" max="3586" width="15.625" style="2" customWidth="1"/>
    <col min="3587" max="3588" width="22.625" style="2" customWidth="1"/>
    <col min="3589" max="3589" width="20.5" style="2" customWidth="1"/>
    <col min="3590" max="3840" width="9" style="2"/>
    <col min="3841" max="3841" width="47.375" style="2" customWidth="1"/>
    <col min="3842" max="3842" width="15.625" style="2" customWidth="1"/>
    <col min="3843" max="3844" width="22.625" style="2" customWidth="1"/>
    <col min="3845" max="3845" width="20.5" style="2" customWidth="1"/>
    <col min="3846" max="4096" width="9" style="2"/>
    <col min="4097" max="4097" width="47.375" style="2" customWidth="1"/>
    <col min="4098" max="4098" width="15.625" style="2" customWidth="1"/>
    <col min="4099" max="4100" width="22.625" style="2" customWidth="1"/>
    <col min="4101" max="4101" width="20.5" style="2" customWidth="1"/>
    <col min="4102" max="4352" width="9" style="2"/>
    <col min="4353" max="4353" width="47.375" style="2" customWidth="1"/>
    <col min="4354" max="4354" width="15.625" style="2" customWidth="1"/>
    <col min="4355" max="4356" width="22.625" style="2" customWidth="1"/>
    <col min="4357" max="4357" width="20.5" style="2" customWidth="1"/>
    <col min="4358" max="4608" width="9" style="2"/>
    <col min="4609" max="4609" width="47.375" style="2" customWidth="1"/>
    <col min="4610" max="4610" width="15.625" style="2" customWidth="1"/>
    <col min="4611" max="4612" width="22.625" style="2" customWidth="1"/>
    <col min="4613" max="4613" width="20.5" style="2" customWidth="1"/>
    <col min="4614" max="4864" width="9" style="2"/>
    <col min="4865" max="4865" width="47.375" style="2" customWidth="1"/>
    <col min="4866" max="4866" width="15.625" style="2" customWidth="1"/>
    <col min="4867" max="4868" width="22.625" style="2" customWidth="1"/>
    <col min="4869" max="4869" width="20.5" style="2" customWidth="1"/>
    <col min="4870" max="5120" width="9" style="2"/>
    <col min="5121" max="5121" width="47.375" style="2" customWidth="1"/>
    <col min="5122" max="5122" width="15.625" style="2" customWidth="1"/>
    <col min="5123" max="5124" width="22.625" style="2" customWidth="1"/>
    <col min="5125" max="5125" width="20.5" style="2" customWidth="1"/>
    <col min="5126" max="5376" width="9" style="2"/>
    <col min="5377" max="5377" width="47.375" style="2" customWidth="1"/>
    <col min="5378" max="5378" width="15.625" style="2" customWidth="1"/>
    <col min="5379" max="5380" width="22.625" style="2" customWidth="1"/>
    <col min="5381" max="5381" width="20.5" style="2" customWidth="1"/>
    <col min="5382" max="5632" width="9" style="2"/>
    <col min="5633" max="5633" width="47.375" style="2" customWidth="1"/>
    <col min="5634" max="5634" width="15.625" style="2" customWidth="1"/>
    <col min="5635" max="5636" width="22.625" style="2" customWidth="1"/>
    <col min="5637" max="5637" width="20.5" style="2" customWidth="1"/>
    <col min="5638" max="5888" width="9" style="2"/>
    <col min="5889" max="5889" width="47.375" style="2" customWidth="1"/>
    <col min="5890" max="5890" width="15.625" style="2" customWidth="1"/>
    <col min="5891" max="5892" width="22.625" style="2" customWidth="1"/>
    <col min="5893" max="5893" width="20.5" style="2" customWidth="1"/>
    <col min="5894" max="6144" width="9" style="2"/>
    <col min="6145" max="6145" width="47.375" style="2" customWidth="1"/>
    <col min="6146" max="6146" width="15.625" style="2" customWidth="1"/>
    <col min="6147" max="6148" width="22.625" style="2" customWidth="1"/>
    <col min="6149" max="6149" width="20.5" style="2" customWidth="1"/>
    <col min="6150" max="6400" width="9" style="2"/>
    <col min="6401" max="6401" width="47.375" style="2" customWidth="1"/>
    <col min="6402" max="6402" width="15.625" style="2" customWidth="1"/>
    <col min="6403" max="6404" width="22.625" style="2" customWidth="1"/>
    <col min="6405" max="6405" width="20.5" style="2" customWidth="1"/>
    <col min="6406" max="6656" width="9" style="2"/>
    <col min="6657" max="6657" width="47.375" style="2" customWidth="1"/>
    <col min="6658" max="6658" width="15.625" style="2" customWidth="1"/>
    <col min="6659" max="6660" width="22.625" style="2" customWidth="1"/>
    <col min="6661" max="6661" width="20.5" style="2" customWidth="1"/>
    <col min="6662" max="6912" width="9" style="2"/>
    <col min="6913" max="6913" width="47.375" style="2" customWidth="1"/>
    <col min="6914" max="6914" width="15.625" style="2" customWidth="1"/>
    <col min="6915" max="6916" width="22.625" style="2" customWidth="1"/>
    <col min="6917" max="6917" width="20.5" style="2" customWidth="1"/>
    <col min="6918" max="7168" width="9" style="2"/>
    <col min="7169" max="7169" width="47.375" style="2" customWidth="1"/>
    <col min="7170" max="7170" width="15.625" style="2" customWidth="1"/>
    <col min="7171" max="7172" width="22.625" style="2" customWidth="1"/>
    <col min="7173" max="7173" width="20.5" style="2" customWidth="1"/>
    <col min="7174" max="7424" width="9" style="2"/>
    <col min="7425" max="7425" width="47.375" style="2" customWidth="1"/>
    <col min="7426" max="7426" width="15.625" style="2" customWidth="1"/>
    <col min="7427" max="7428" width="22.625" style="2" customWidth="1"/>
    <col min="7429" max="7429" width="20.5" style="2" customWidth="1"/>
    <col min="7430" max="7680" width="9" style="2"/>
    <col min="7681" max="7681" width="47.375" style="2" customWidth="1"/>
    <col min="7682" max="7682" width="15.625" style="2" customWidth="1"/>
    <col min="7683" max="7684" width="22.625" style="2" customWidth="1"/>
    <col min="7685" max="7685" width="20.5" style="2" customWidth="1"/>
    <col min="7686" max="7936" width="9" style="2"/>
    <col min="7937" max="7937" width="47.375" style="2" customWidth="1"/>
    <col min="7938" max="7938" width="15.625" style="2" customWidth="1"/>
    <col min="7939" max="7940" width="22.625" style="2" customWidth="1"/>
    <col min="7941" max="7941" width="20.5" style="2" customWidth="1"/>
    <col min="7942" max="8192" width="9" style="2"/>
    <col min="8193" max="8193" width="47.375" style="2" customWidth="1"/>
    <col min="8194" max="8194" width="15.625" style="2" customWidth="1"/>
    <col min="8195" max="8196" width="22.625" style="2" customWidth="1"/>
    <col min="8197" max="8197" width="20.5" style="2" customWidth="1"/>
    <col min="8198" max="8448" width="9" style="2"/>
    <col min="8449" max="8449" width="47.375" style="2" customWidth="1"/>
    <col min="8450" max="8450" width="15.625" style="2" customWidth="1"/>
    <col min="8451" max="8452" width="22.625" style="2" customWidth="1"/>
    <col min="8453" max="8453" width="20.5" style="2" customWidth="1"/>
    <col min="8454" max="8704" width="9" style="2"/>
    <col min="8705" max="8705" width="47.375" style="2" customWidth="1"/>
    <col min="8706" max="8706" width="15.625" style="2" customWidth="1"/>
    <col min="8707" max="8708" width="22.625" style="2" customWidth="1"/>
    <col min="8709" max="8709" width="20.5" style="2" customWidth="1"/>
    <col min="8710" max="8960" width="9" style="2"/>
    <col min="8961" max="8961" width="47.375" style="2" customWidth="1"/>
    <col min="8962" max="8962" width="15.625" style="2" customWidth="1"/>
    <col min="8963" max="8964" width="22.625" style="2" customWidth="1"/>
    <col min="8965" max="8965" width="20.5" style="2" customWidth="1"/>
    <col min="8966" max="9216" width="9" style="2"/>
    <col min="9217" max="9217" width="47.375" style="2" customWidth="1"/>
    <col min="9218" max="9218" width="15.625" style="2" customWidth="1"/>
    <col min="9219" max="9220" width="22.625" style="2" customWidth="1"/>
    <col min="9221" max="9221" width="20.5" style="2" customWidth="1"/>
    <col min="9222" max="9472" width="9" style="2"/>
    <col min="9473" max="9473" width="47.375" style="2" customWidth="1"/>
    <col min="9474" max="9474" width="15.625" style="2" customWidth="1"/>
    <col min="9475" max="9476" width="22.625" style="2" customWidth="1"/>
    <col min="9477" max="9477" width="20.5" style="2" customWidth="1"/>
    <col min="9478" max="9728" width="9" style="2"/>
    <col min="9729" max="9729" width="47.375" style="2" customWidth="1"/>
    <col min="9730" max="9730" width="15.625" style="2" customWidth="1"/>
    <col min="9731" max="9732" width="22.625" style="2" customWidth="1"/>
    <col min="9733" max="9733" width="20.5" style="2" customWidth="1"/>
    <col min="9734" max="9984" width="9" style="2"/>
    <col min="9985" max="9985" width="47.375" style="2" customWidth="1"/>
    <col min="9986" max="9986" width="15.625" style="2" customWidth="1"/>
    <col min="9987" max="9988" width="22.625" style="2" customWidth="1"/>
    <col min="9989" max="9989" width="20.5" style="2" customWidth="1"/>
    <col min="9990" max="10240" width="9" style="2"/>
    <col min="10241" max="10241" width="47.375" style="2" customWidth="1"/>
    <col min="10242" max="10242" width="15.625" style="2" customWidth="1"/>
    <col min="10243" max="10244" width="22.625" style="2" customWidth="1"/>
    <col min="10245" max="10245" width="20.5" style="2" customWidth="1"/>
    <col min="10246" max="10496" width="9" style="2"/>
    <col min="10497" max="10497" width="47.375" style="2" customWidth="1"/>
    <col min="10498" max="10498" width="15.625" style="2" customWidth="1"/>
    <col min="10499" max="10500" width="22.625" style="2" customWidth="1"/>
    <col min="10501" max="10501" width="20.5" style="2" customWidth="1"/>
    <col min="10502" max="10752" width="9" style="2"/>
    <col min="10753" max="10753" width="47.375" style="2" customWidth="1"/>
    <col min="10754" max="10754" width="15.625" style="2" customWidth="1"/>
    <col min="10755" max="10756" width="22.625" style="2" customWidth="1"/>
    <col min="10757" max="10757" width="20.5" style="2" customWidth="1"/>
    <col min="10758" max="11008" width="9" style="2"/>
    <col min="11009" max="11009" width="47.375" style="2" customWidth="1"/>
    <col min="11010" max="11010" width="15.625" style="2" customWidth="1"/>
    <col min="11011" max="11012" width="22.625" style="2" customWidth="1"/>
    <col min="11013" max="11013" width="20.5" style="2" customWidth="1"/>
    <col min="11014" max="11264" width="9" style="2"/>
    <col min="11265" max="11265" width="47.375" style="2" customWidth="1"/>
    <col min="11266" max="11266" width="15.625" style="2" customWidth="1"/>
    <col min="11267" max="11268" width="22.625" style="2" customWidth="1"/>
    <col min="11269" max="11269" width="20.5" style="2" customWidth="1"/>
    <col min="11270" max="11520" width="9" style="2"/>
    <col min="11521" max="11521" width="47.375" style="2" customWidth="1"/>
    <col min="11522" max="11522" width="15.625" style="2" customWidth="1"/>
    <col min="11523" max="11524" width="22.625" style="2" customWidth="1"/>
    <col min="11525" max="11525" width="20.5" style="2" customWidth="1"/>
    <col min="11526" max="11776" width="9" style="2"/>
    <col min="11777" max="11777" width="47.375" style="2" customWidth="1"/>
    <col min="11778" max="11778" width="15.625" style="2" customWidth="1"/>
    <col min="11779" max="11780" width="22.625" style="2" customWidth="1"/>
    <col min="11781" max="11781" width="20.5" style="2" customWidth="1"/>
    <col min="11782" max="12032" width="9" style="2"/>
    <col min="12033" max="12033" width="47.375" style="2" customWidth="1"/>
    <col min="12034" max="12034" width="15.625" style="2" customWidth="1"/>
    <col min="12035" max="12036" width="22.625" style="2" customWidth="1"/>
    <col min="12037" max="12037" width="20.5" style="2" customWidth="1"/>
    <col min="12038" max="12288" width="9" style="2"/>
    <col min="12289" max="12289" width="47.375" style="2" customWidth="1"/>
    <col min="12290" max="12290" width="15.625" style="2" customWidth="1"/>
    <col min="12291" max="12292" width="22.625" style="2" customWidth="1"/>
    <col min="12293" max="12293" width="20.5" style="2" customWidth="1"/>
    <col min="12294" max="12544" width="9" style="2"/>
    <col min="12545" max="12545" width="47.375" style="2" customWidth="1"/>
    <col min="12546" max="12546" width="15.625" style="2" customWidth="1"/>
    <col min="12547" max="12548" width="22.625" style="2" customWidth="1"/>
    <col min="12549" max="12549" width="20.5" style="2" customWidth="1"/>
    <col min="12550" max="12800" width="9" style="2"/>
    <col min="12801" max="12801" width="47.375" style="2" customWidth="1"/>
    <col min="12802" max="12802" width="15.625" style="2" customWidth="1"/>
    <col min="12803" max="12804" width="22.625" style="2" customWidth="1"/>
    <col min="12805" max="12805" width="20.5" style="2" customWidth="1"/>
    <col min="12806" max="13056" width="9" style="2"/>
    <col min="13057" max="13057" width="47.375" style="2" customWidth="1"/>
    <col min="13058" max="13058" width="15.625" style="2" customWidth="1"/>
    <col min="13059" max="13060" width="22.625" style="2" customWidth="1"/>
    <col min="13061" max="13061" width="20.5" style="2" customWidth="1"/>
    <col min="13062" max="13312" width="9" style="2"/>
    <col min="13313" max="13313" width="47.375" style="2" customWidth="1"/>
    <col min="13314" max="13314" width="15.625" style="2" customWidth="1"/>
    <col min="13315" max="13316" width="22.625" style="2" customWidth="1"/>
    <col min="13317" max="13317" width="20.5" style="2" customWidth="1"/>
    <col min="13318" max="13568" width="9" style="2"/>
    <col min="13569" max="13569" width="47.375" style="2" customWidth="1"/>
    <col min="13570" max="13570" width="15.625" style="2" customWidth="1"/>
    <col min="13571" max="13572" width="22.625" style="2" customWidth="1"/>
    <col min="13573" max="13573" width="20.5" style="2" customWidth="1"/>
    <col min="13574" max="13824" width="9" style="2"/>
    <col min="13825" max="13825" width="47.375" style="2" customWidth="1"/>
    <col min="13826" max="13826" width="15.625" style="2" customWidth="1"/>
    <col min="13827" max="13828" width="22.625" style="2" customWidth="1"/>
    <col min="13829" max="13829" width="20.5" style="2" customWidth="1"/>
    <col min="13830" max="14080" width="9" style="2"/>
    <col min="14081" max="14081" width="47.375" style="2" customWidth="1"/>
    <col min="14082" max="14082" width="15.625" style="2" customWidth="1"/>
    <col min="14083" max="14084" width="22.625" style="2" customWidth="1"/>
    <col min="14085" max="14085" width="20.5" style="2" customWidth="1"/>
    <col min="14086" max="14336" width="9" style="2"/>
    <col min="14337" max="14337" width="47.375" style="2" customWidth="1"/>
    <col min="14338" max="14338" width="15.625" style="2" customWidth="1"/>
    <col min="14339" max="14340" width="22.625" style="2" customWidth="1"/>
    <col min="14341" max="14341" width="20.5" style="2" customWidth="1"/>
    <col min="14342" max="14592" width="9" style="2"/>
    <col min="14593" max="14593" width="47.375" style="2" customWidth="1"/>
    <col min="14594" max="14594" width="15.625" style="2" customWidth="1"/>
    <col min="14595" max="14596" width="22.625" style="2" customWidth="1"/>
    <col min="14597" max="14597" width="20.5" style="2" customWidth="1"/>
    <col min="14598" max="14848" width="9" style="2"/>
    <col min="14849" max="14849" width="47.375" style="2" customWidth="1"/>
    <col min="14850" max="14850" width="15.625" style="2" customWidth="1"/>
    <col min="14851" max="14852" width="22.625" style="2" customWidth="1"/>
    <col min="14853" max="14853" width="20.5" style="2" customWidth="1"/>
    <col min="14854" max="15104" width="9" style="2"/>
    <col min="15105" max="15105" width="47.375" style="2" customWidth="1"/>
    <col min="15106" max="15106" width="15.625" style="2" customWidth="1"/>
    <col min="15107" max="15108" width="22.625" style="2" customWidth="1"/>
    <col min="15109" max="15109" width="20.5" style="2" customWidth="1"/>
    <col min="15110" max="15360" width="9" style="2"/>
    <col min="15361" max="15361" width="47.375" style="2" customWidth="1"/>
    <col min="15362" max="15362" width="15.625" style="2" customWidth="1"/>
    <col min="15363" max="15364" width="22.625" style="2" customWidth="1"/>
    <col min="15365" max="15365" width="20.5" style="2" customWidth="1"/>
    <col min="15366" max="15616" width="9" style="2"/>
    <col min="15617" max="15617" width="47.375" style="2" customWidth="1"/>
    <col min="15618" max="15618" width="15.625" style="2" customWidth="1"/>
    <col min="15619" max="15620" width="22.625" style="2" customWidth="1"/>
    <col min="15621" max="15621" width="20.5" style="2" customWidth="1"/>
    <col min="15622" max="15872" width="9" style="2"/>
    <col min="15873" max="15873" width="47.375" style="2" customWidth="1"/>
    <col min="15874" max="15874" width="15.625" style="2" customWidth="1"/>
    <col min="15875" max="15876" width="22.625" style="2" customWidth="1"/>
    <col min="15877" max="15877" width="20.5" style="2" customWidth="1"/>
    <col min="15878" max="16128" width="9" style="2"/>
    <col min="16129" max="16129" width="47.375" style="2" customWidth="1"/>
    <col min="16130" max="16130" width="15.625" style="2" customWidth="1"/>
    <col min="16131" max="16132" width="22.625" style="2" customWidth="1"/>
    <col min="16133" max="16133" width="20.5" style="2" customWidth="1"/>
    <col min="16134" max="16384" width="9" style="2"/>
  </cols>
  <sheetData>
    <row r="1" ht="21.95" customHeight="1" spans="1:5">
      <c r="A1" s="3" t="s">
        <v>1498</v>
      </c>
      <c r="B1" s="3"/>
      <c r="C1" s="4"/>
      <c r="D1" s="26"/>
      <c r="E1" s="5"/>
    </row>
    <row r="2" ht="35.1" customHeight="1" spans="1:5">
      <c r="A2" s="6" t="s">
        <v>1499</v>
      </c>
      <c r="B2" s="6"/>
      <c r="C2" s="7"/>
      <c r="D2" s="7"/>
      <c r="E2" s="7"/>
    </row>
    <row r="3" ht="20.1" customHeight="1" spans="1:5">
      <c r="A3" s="9"/>
      <c r="B3" s="9"/>
      <c r="C3" s="27"/>
      <c r="D3" s="27"/>
      <c r="E3" s="8" t="s">
        <v>1426</v>
      </c>
    </row>
    <row r="4" ht="30.75" customHeight="1" spans="1:5">
      <c r="A4" s="11" t="s">
        <v>588</v>
      </c>
      <c r="B4" s="12" t="s">
        <v>1469</v>
      </c>
      <c r="C4" s="12" t="s">
        <v>1470</v>
      </c>
      <c r="D4" s="12" t="s">
        <v>1471</v>
      </c>
      <c r="E4" s="11" t="s">
        <v>1500</v>
      </c>
    </row>
    <row r="5" ht="30.75" customHeight="1" spans="1:5">
      <c r="A5" s="28" t="s">
        <v>1501</v>
      </c>
      <c r="B5" s="15" t="s">
        <v>1433</v>
      </c>
      <c r="C5" s="16">
        <v>41.52</v>
      </c>
      <c r="D5" s="16">
        <v>41.52</v>
      </c>
      <c r="E5" s="18">
        <v>0</v>
      </c>
    </row>
    <row r="6" ht="30.75" customHeight="1" spans="1:5">
      <c r="A6" s="29" t="s">
        <v>1502</v>
      </c>
      <c r="B6" s="30" t="s">
        <v>1434</v>
      </c>
      <c r="C6" s="31">
        <v>26.47</v>
      </c>
      <c r="D6" s="31">
        <v>26.47</v>
      </c>
      <c r="E6" s="32"/>
    </row>
    <row r="7" ht="30.75" customHeight="1" spans="1:5">
      <c r="A7" s="29" t="s">
        <v>1503</v>
      </c>
      <c r="B7" s="21" t="s">
        <v>1435</v>
      </c>
      <c r="C7" s="22">
        <v>15.05</v>
      </c>
      <c r="D7" s="22">
        <v>15.05</v>
      </c>
      <c r="E7" s="32"/>
    </row>
    <row r="8" ht="30.75" customHeight="1" spans="1:5">
      <c r="A8" s="28" t="s">
        <v>1504</v>
      </c>
      <c r="B8" s="15" t="s">
        <v>1436</v>
      </c>
      <c r="C8" s="16">
        <v>0</v>
      </c>
      <c r="D8" s="16">
        <v>0</v>
      </c>
      <c r="E8" s="18">
        <v>0</v>
      </c>
    </row>
    <row r="9" ht="30.75" customHeight="1" spans="1:5">
      <c r="A9" s="29" t="s">
        <v>1502</v>
      </c>
      <c r="B9" s="30" t="s">
        <v>1437</v>
      </c>
      <c r="C9" s="31">
        <v>0</v>
      </c>
      <c r="D9" s="31">
        <v>0</v>
      </c>
      <c r="E9" s="32"/>
    </row>
    <row r="10" ht="30.75" customHeight="1" spans="1:5">
      <c r="A10" s="33" t="s">
        <v>1503</v>
      </c>
      <c r="B10" s="21" t="s">
        <v>1438</v>
      </c>
      <c r="C10" s="22">
        <v>0</v>
      </c>
      <c r="D10" s="22">
        <v>0</v>
      </c>
      <c r="E10" s="24"/>
    </row>
    <row r="11" ht="45" customHeight="1" spans="1:5">
      <c r="A11" s="25" t="s">
        <v>1505</v>
      </c>
      <c r="B11" s="25"/>
      <c r="C11" s="25"/>
      <c r="D11" s="25"/>
      <c r="E11" s="25"/>
    </row>
    <row r="13" ht="36" customHeight="1"/>
  </sheetData>
  <mergeCells count="3">
    <mergeCell ref="A1:C1"/>
    <mergeCell ref="A2:E2"/>
    <mergeCell ref="A11:E11"/>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view="pageBreakPreview" zoomScaleNormal="100" workbookViewId="0">
      <selection activeCell="J5" sqref="J5"/>
    </sheetView>
  </sheetViews>
  <sheetFormatPr defaultColWidth="9" defaultRowHeight="13.5" outlineLevelCol="5"/>
  <cols>
    <col min="1" max="1" width="9.125" style="1" customWidth="1"/>
    <col min="2" max="2" width="20.75" style="2" customWidth="1"/>
    <col min="3" max="5" width="14.75" style="2" customWidth="1"/>
    <col min="6" max="6" width="14.75" style="1" customWidth="1"/>
    <col min="7" max="256" width="9" style="2"/>
    <col min="257" max="257" width="8.5" style="2" customWidth="1"/>
    <col min="258" max="258" width="36" style="2" customWidth="1"/>
    <col min="259" max="259" width="15.625" style="2" customWidth="1"/>
    <col min="260" max="261" width="22.625" style="2" customWidth="1"/>
    <col min="262" max="262" width="20.5" style="2" customWidth="1"/>
    <col min="263" max="512" width="9" style="2"/>
    <col min="513" max="513" width="8.5" style="2" customWidth="1"/>
    <col min="514" max="514" width="36" style="2" customWidth="1"/>
    <col min="515" max="515" width="15.625" style="2" customWidth="1"/>
    <col min="516" max="517" width="22.625" style="2" customWidth="1"/>
    <col min="518" max="518" width="20.5" style="2" customWidth="1"/>
    <col min="519" max="768" width="9" style="2"/>
    <col min="769" max="769" width="8.5" style="2" customWidth="1"/>
    <col min="770" max="770" width="36" style="2" customWidth="1"/>
    <col min="771" max="771" width="15.625" style="2" customWidth="1"/>
    <col min="772" max="773" width="22.625" style="2" customWidth="1"/>
    <col min="774" max="774" width="20.5" style="2" customWidth="1"/>
    <col min="775" max="1024" width="9" style="2"/>
    <col min="1025" max="1025" width="8.5" style="2" customWidth="1"/>
    <col min="1026" max="1026" width="36" style="2" customWidth="1"/>
    <col min="1027" max="1027" width="15.625" style="2" customWidth="1"/>
    <col min="1028" max="1029" width="22.625" style="2" customWidth="1"/>
    <col min="1030" max="1030" width="20.5" style="2" customWidth="1"/>
    <col min="1031" max="1280" width="9" style="2"/>
    <col min="1281" max="1281" width="8.5" style="2" customWidth="1"/>
    <col min="1282" max="1282" width="36" style="2" customWidth="1"/>
    <col min="1283" max="1283" width="15.625" style="2" customWidth="1"/>
    <col min="1284" max="1285" width="22.625" style="2" customWidth="1"/>
    <col min="1286" max="1286" width="20.5" style="2" customWidth="1"/>
    <col min="1287" max="1536" width="9" style="2"/>
    <col min="1537" max="1537" width="8.5" style="2" customWidth="1"/>
    <col min="1538" max="1538" width="36" style="2" customWidth="1"/>
    <col min="1539" max="1539" width="15.625" style="2" customWidth="1"/>
    <col min="1540" max="1541" width="22.625" style="2" customWidth="1"/>
    <col min="1542" max="1542" width="20.5" style="2" customWidth="1"/>
    <col min="1543" max="1792" width="9" style="2"/>
    <col min="1793" max="1793" width="8.5" style="2" customWidth="1"/>
    <col min="1794" max="1794" width="36" style="2" customWidth="1"/>
    <col min="1795" max="1795" width="15.625" style="2" customWidth="1"/>
    <col min="1796" max="1797" width="22.625" style="2" customWidth="1"/>
    <col min="1798" max="1798" width="20.5" style="2" customWidth="1"/>
    <col min="1799" max="2048" width="9" style="2"/>
    <col min="2049" max="2049" width="8.5" style="2" customWidth="1"/>
    <col min="2050" max="2050" width="36" style="2" customWidth="1"/>
    <col min="2051" max="2051" width="15.625" style="2" customWidth="1"/>
    <col min="2052" max="2053" width="22.625" style="2" customWidth="1"/>
    <col min="2054" max="2054" width="20.5" style="2" customWidth="1"/>
    <col min="2055" max="2304" width="9" style="2"/>
    <col min="2305" max="2305" width="8.5" style="2" customWidth="1"/>
    <col min="2306" max="2306" width="36" style="2" customWidth="1"/>
    <col min="2307" max="2307" width="15.625" style="2" customWidth="1"/>
    <col min="2308" max="2309" width="22.625" style="2" customWidth="1"/>
    <col min="2310" max="2310" width="20.5" style="2" customWidth="1"/>
    <col min="2311" max="2560" width="9" style="2"/>
    <col min="2561" max="2561" width="8.5" style="2" customWidth="1"/>
    <col min="2562" max="2562" width="36" style="2" customWidth="1"/>
    <col min="2563" max="2563" width="15.625" style="2" customWidth="1"/>
    <col min="2564" max="2565" width="22.625" style="2" customWidth="1"/>
    <col min="2566" max="2566" width="20.5" style="2" customWidth="1"/>
    <col min="2567" max="2816" width="9" style="2"/>
    <col min="2817" max="2817" width="8.5" style="2" customWidth="1"/>
    <col min="2818" max="2818" width="36" style="2" customWidth="1"/>
    <col min="2819" max="2819" width="15.625" style="2" customWidth="1"/>
    <col min="2820" max="2821" width="22.625" style="2" customWidth="1"/>
    <col min="2822" max="2822" width="20.5" style="2" customWidth="1"/>
    <col min="2823" max="3072" width="9" style="2"/>
    <col min="3073" max="3073" width="8.5" style="2" customWidth="1"/>
    <col min="3074" max="3074" width="36" style="2" customWidth="1"/>
    <col min="3075" max="3075" width="15.625" style="2" customWidth="1"/>
    <col min="3076" max="3077" width="22.625" style="2" customWidth="1"/>
    <col min="3078" max="3078" width="20.5" style="2" customWidth="1"/>
    <col min="3079" max="3328" width="9" style="2"/>
    <col min="3329" max="3329" width="8.5" style="2" customWidth="1"/>
    <col min="3330" max="3330" width="36" style="2" customWidth="1"/>
    <col min="3331" max="3331" width="15.625" style="2" customWidth="1"/>
    <col min="3332" max="3333" width="22.625" style="2" customWidth="1"/>
    <col min="3334" max="3334" width="20.5" style="2" customWidth="1"/>
    <col min="3335" max="3584" width="9" style="2"/>
    <col min="3585" max="3585" width="8.5" style="2" customWidth="1"/>
    <col min="3586" max="3586" width="36" style="2" customWidth="1"/>
    <col min="3587" max="3587" width="15.625" style="2" customWidth="1"/>
    <col min="3588" max="3589" width="22.625" style="2" customWidth="1"/>
    <col min="3590" max="3590" width="20.5" style="2" customWidth="1"/>
    <col min="3591" max="3840" width="9" style="2"/>
    <col min="3841" max="3841" width="8.5" style="2" customWidth="1"/>
    <col min="3842" max="3842" width="36" style="2" customWidth="1"/>
    <col min="3843" max="3843" width="15.625" style="2" customWidth="1"/>
    <col min="3844" max="3845" width="22.625" style="2" customWidth="1"/>
    <col min="3846" max="3846" width="20.5" style="2" customWidth="1"/>
    <col min="3847" max="4096" width="9" style="2"/>
    <col min="4097" max="4097" width="8.5" style="2" customWidth="1"/>
    <col min="4098" max="4098" width="36" style="2" customWidth="1"/>
    <col min="4099" max="4099" width="15.625" style="2" customWidth="1"/>
    <col min="4100" max="4101" width="22.625" style="2" customWidth="1"/>
    <col min="4102" max="4102" width="20.5" style="2" customWidth="1"/>
    <col min="4103" max="4352" width="9" style="2"/>
    <col min="4353" max="4353" width="8.5" style="2" customWidth="1"/>
    <col min="4354" max="4354" width="36" style="2" customWidth="1"/>
    <col min="4355" max="4355" width="15.625" style="2" customWidth="1"/>
    <col min="4356" max="4357" width="22.625" style="2" customWidth="1"/>
    <col min="4358" max="4358" width="20.5" style="2" customWidth="1"/>
    <col min="4359" max="4608" width="9" style="2"/>
    <col min="4609" max="4609" width="8.5" style="2" customWidth="1"/>
    <col min="4610" max="4610" width="36" style="2" customWidth="1"/>
    <col min="4611" max="4611" width="15.625" style="2" customWidth="1"/>
    <col min="4612" max="4613" width="22.625" style="2" customWidth="1"/>
    <col min="4614" max="4614" width="20.5" style="2" customWidth="1"/>
    <col min="4615" max="4864" width="9" style="2"/>
    <col min="4865" max="4865" width="8.5" style="2" customWidth="1"/>
    <col min="4866" max="4866" width="36" style="2" customWidth="1"/>
    <col min="4867" max="4867" width="15.625" style="2" customWidth="1"/>
    <col min="4868" max="4869" width="22.625" style="2" customWidth="1"/>
    <col min="4870" max="4870" width="20.5" style="2" customWidth="1"/>
    <col min="4871" max="5120" width="9" style="2"/>
    <col min="5121" max="5121" width="8.5" style="2" customWidth="1"/>
    <col min="5122" max="5122" width="36" style="2" customWidth="1"/>
    <col min="5123" max="5123" width="15.625" style="2" customWidth="1"/>
    <col min="5124" max="5125" width="22.625" style="2" customWidth="1"/>
    <col min="5126" max="5126" width="20.5" style="2" customWidth="1"/>
    <col min="5127" max="5376" width="9" style="2"/>
    <col min="5377" max="5377" width="8.5" style="2" customWidth="1"/>
    <col min="5378" max="5378" width="36" style="2" customWidth="1"/>
    <col min="5379" max="5379" width="15.625" style="2" customWidth="1"/>
    <col min="5380" max="5381" width="22.625" style="2" customWidth="1"/>
    <col min="5382" max="5382" width="20.5" style="2" customWidth="1"/>
    <col min="5383" max="5632" width="9" style="2"/>
    <col min="5633" max="5633" width="8.5" style="2" customWidth="1"/>
    <col min="5634" max="5634" width="36" style="2" customWidth="1"/>
    <col min="5635" max="5635" width="15.625" style="2" customWidth="1"/>
    <col min="5636" max="5637" width="22.625" style="2" customWidth="1"/>
    <col min="5638" max="5638" width="20.5" style="2" customWidth="1"/>
    <col min="5639" max="5888" width="9" style="2"/>
    <col min="5889" max="5889" width="8.5" style="2" customWidth="1"/>
    <col min="5890" max="5890" width="36" style="2" customWidth="1"/>
    <col min="5891" max="5891" width="15.625" style="2" customWidth="1"/>
    <col min="5892" max="5893" width="22.625" style="2" customWidth="1"/>
    <col min="5894" max="5894" width="20.5" style="2" customWidth="1"/>
    <col min="5895" max="6144" width="9" style="2"/>
    <col min="6145" max="6145" width="8.5" style="2" customWidth="1"/>
    <col min="6146" max="6146" width="36" style="2" customWidth="1"/>
    <col min="6147" max="6147" width="15.625" style="2" customWidth="1"/>
    <col min="6148" max="6149" width="22.625" style="2" customWidth="1"/>
    <col min="6150" max="6150" width="20.5" style="2" customWidth="1"/>
    <col min="6151" max="6400" width="9" style="2"/>
    <col min="6401" max="6401" width="8.5" style="2" customWidth="1"/>
    <col min="6402" max="6402" width="36" style="2" customWidth="1"/>
    <col min="6403" max="6403" width="15.625" style="2" customWidth="1"/>
    <col min="6404" max="6405" width="22.625" style="2" customWidth="1"/>
    <col min="6406" max="6406" width="20.5" style="2" customWidth="1"/>
    <col min="6407" max="6656" width="9" style="2"/>
    <col min="6657" max="6657" width="8.5" style="2" customWidth="1"/>
    <col min="6658" max="6658" width="36" style="2" customWidth="1"/>
    <col min="6659" max="6659" width="15.625" style="2" customWidth="1"/>
    <col min="6660" max="6661" width="22.625" style="2" customWidth="1"/>
    <col min="6662" max="6662" width="20.5" style="2" customWidth="1"/>
    <col min="6663" max="6912" width="9" style="2"/>
    <col min="6913" max="6913" width="8.5" style="2" customWidth="1"/>
    <col min="6914" max="6914" width="36" style="2" customWidth="1"/>
    <col min="6915" max="6915" width="15.625" style="2" customWidth="1"/>
    <col min="6916" max="6917" width="22.625" style="2" customWidth="1"/>
    <col min="6918" max="6918" width="20.5" style="2" customWidth="1"/>
    <col min="6919" max="7168" width="9" style="2"/>
    <col min="7169" max="7169" width="8.5" style="2" customWidth="1"/>
    <col min="7170" max="7170" width="36" style="2" customWidth="1"/>
    <col min="7171" max="7171" width="15.625" style="2" customWidth="1"/>
    <col min="7172" max="7173" width="22.625" style="2" customWidth="1"/>
    <col min="7174" max="7174" width="20.5" style="2" customWidth="1"/>
    <col min="7175" max="7424" width="9" style="2"/>
    <col min="7425" max="7425" width="8.5" style="2" customWidth="1"/>
    <col min="7426" max="7426" width="36" style="2" customWidth="1"/>
    <col min="7427" max="7427" width="15.625" style="2" customWidth="1"/>
    <col min="7428" max="7429" width="22.625" style="2" customWidth="1"/>
    <col min="7430" max="7430" width="20.5" style="2" customWidth="1"/>
    <col min="7431" max="7680" width="9" style="2"/>
    <col min="7681" max="7681" width="8.5" style="2" customWidth="1"/>
    <col min="7682" max="7682" width="36" style="2" customWidth="1"/>
    <col min="7683" max="7683" width="15.625" style="2" customWidth="1"/>
    <col min="7684" max="7685" width="22.625" style="2" customWidth="1"/>
    <col min="7686" max="7686" width="20.5" style="2" customWidth="1"/>
    <col min="7687" max="7936" width="9" style="2"/>
    <col min="7937" max="7937" width="8.5" style="2" customWidth="1"/>
    <col min="7938" max="7938" width="36" style="2" customWidth="1"/>
    <col min="7939" max="7939" width="15.625" style="2" customWidth="1"/>
    <col min="7940" max="7941" width="22.625" style="2" customWidth="1"/>
    <col min="7942" max="7942" width="20.5" style="2" customWidth="1"/>
    <col min="7943" max="8192" width="9" style="2"/>
    <col min="8193" max="8193" width="8.5" style="2" customWidth="1"/>
    <col min="8194" max="8194" width="36" style="2" customWidth="1"/>
    <col min="8195" max="8195" width="15.625" style="2" customWidth="1"/>
    <col min="8196" max="8197" width="22.625" style="2" customWidth="1"/>
    <col min="8198" max="8198" width="20.5" style="2" customWidth="1"/>
    <col min="8199" max="8448" width="9" style="2"/>
    <col min="8449" max="8449" width="8.5" style="2" customWidth="1"/>
    <col min="8450" max="8450" width="36" style="2" customWidth="1"/>
    <col min="8451" max="8451" width="15.625" style="2" customWidth="1"/>
    <col min="8452" max="8453" width="22.625" style="2" customWidth="1"/>
    <col min="8454" max="8454" width="20.5" style="2" customWidth="1"/>
    <col min="8455" max="8704" width="9" style="2"/>
    <col min="8705" max="8705" width="8.5" style="2" customWidth="1"/>
    <col min="8706" max="8706" width="36" style="2" customWidth="1"/>
    <col min="8707" max="8707" width="15.625" style="2" customWidth="1"/>
    <col min="8708" max="8709" width="22.625" style="2" customWidth="1"/>
    <col min="8710" max="8710" width="20.5" style="2" customWidth="1"/>
    <col min="8711" max="8960" width="9" style="2"/>
    <col min="8961" max="8961" width="8.5" style="2" customWidth="1"/>
    <col min="8962" max="8962" width="36" style="2" customWidth="1"/>
    <col min="8963" max="8963" width="15.625" style="2" customWidth="1"/>
    <col min="8964" max="8965" width="22.625" style="2" customWidth="1"/>
    <col min="8966" max="8966" width="20.5" style="2" customWidth="1"/>
    <col min="8967" max="9216" width="9" style="2"/>
    <col min="9217" max="9217" width="8.5" style="2" customWidth="1"/>
    <col min="9218" max="9218" width="36" style="2" customWidth="1"/>
    <col min="9219" max="9219" width="15.625" style="2" customWidth="1"/>
    <col min="9220" max="9221" width="22.625" style="2" customWidth="1"/>
    <col min="9222" max="9222" width="20.5" style="2" customWidth="1"/>
    <col min="9223" max="9472" width="9" style="2"/>
    <col min="9473" max="9473" width="8.5" style="2" customWidth="1"/>
    <col min="9474" max="9474" width="36" style="2" customWidth="1"/>
    <col min="9475" max="9475" width="15.625" style="2" customWidth="1"/>
    <col min="9476" max="9477" width="22.625" style="2" customWidth="1"/>
    <col min="9478" max="9478" width="20.5" style="2" customWidth="1"/>
    <col min="9479" max="9728" width="9" style="2"/>
    <col min="9729" max="9729" width="8.5" style="2" customWidth="1"/>
    <col min="9730" max="9730" width="36" style="2" customWidth="1"/>
    <col min="9731" max="9731" width="15.625" style="2" customWidth="1"/>
    <col min="9732" max="9733" width="22.625" style="2" customWidth="1"/>
    <col min="9734" max="9734" width="20.5" style="2" customWidth="1"/>
    <col min="9735" max="9984" width="9" style="2"/>
    <col min="9985" max="9985" width="8.5" style="2" customWidth="1"/>
    <col min="9986" max="9986" width="36" style="2" customWidth="1"/>
    <col min="9987" max="9987" width="15.625" style="2" customWidth="1"/>
    <col min="9988" max="9989" width="22.625" style="2" customWidth="1"/>
    <col min="9990" max="9990" width="20.5" style="2" customWidth="1"/>
    <col min="9991" max="10240" width="9" style="2"/>
    <col min="10241" max="10241" width="8.5" style="2" customWidth="1"/>
    <col min="10242" max="10242" width="36" style="2" customWidth="1"/>
    <col min="10243" max="10243" width="15.625" style="2" customWidth="1"/>
    <col min="10244" max="10245" width="22.625" style="2" customWidth="1"/>
    <col min="10246" max="10246" width="20.5" style="2" customWidth="1"/>
    <col min="10247" max="10496" width="9" style="2"/>
    <col min="10497" max="10497" width="8.5" style="2" customWidth="1"/>
    <col min="10498" max="10498" width="36" style="2" customWidth="1"/>
    <col min="10499" max="10499" width="15.625" style="2" customWidth="1"/>
    <col min="10500" max="10501" width="22.625" style="2" customWidth="1"/>
    <col min="10502" max="10502" width="20.5" style="2" customWidth="1"/>
    <col min="10503" max="10752" width="9" style="2"/>
    <col min="10753" max="10753" width="8.5" style="2" customWidth="1"/>
    <col min="10754" max="10754" width="36" style="2" customWidth="1"/>
    <col min="10755" max="10755" width="15.625" style="2" customWidth="1"/>
    <col min="10756" max="10757" width="22.625" style="2" customWidth="1"/>
    <col min="10758" max="10758" width="20.5" style="2" customWidth="1"/>
    <col min="10759" max="11008" width="9" style="2"/>
    <col min="11009" max="11009" width="8.5" style="2" customWidth="1"/>
    <col min="11010" max="11010" width="36" style="2" customWidth="1"/>
    <col min="11011" max="11011" width="15.625" style="2" customWidth="1"/>
    <col min="11012" max="11013" width="22.625" style="2" customWidth="1"/>
    <col min="11014" max="11014" width="20.5" style="2" customWidth="1"/>
    <col min="11015" max="11264" width="9" style="2"/>
    <col min="11265" max="11265" width="8.5" style="2" customWidth="1"/>
    <col min="11266" max="11266" width="36" style="2" customWidth="1"/>
    <col min="11267" max="11267" width="15.625" style="2" customWidth="1"/>
    <col min="11268" max="11269" width="22.625" style="2" customWidth="1"/>
    <col min="11270" max="11270" width="20.5" style="2" customWidth="1"/>
    <col min="11271" max="11520" width="9" style="2"/>
    <col min="11521" max="11521" width="8.5" style="2" customWidth="1"/>
    <col min="11522" max="11522" width="36" style="2" customWidth="1"/>
    <col min="11523" max="11523" width="15.625" style="2" customWidth="1"/>
    <col min="11524" max="11525" width="22.625" style="2" customWidth="1"/>
    <col min="11526" max="11526" width="20.5" style="2" customWidth="1"/>
    <col min="11527" max="11776" width="9" style="2"/>
    <col min="11777" max="11777" width="8.5" style="2" customWidth="1"/>
    <col min="11778" max="11778" width="36" style="2" customWidth="1"/>
    <col min="11779" max="11779" width="15.625" style="2" customWidth="1"/>
    <col min="11780" max="11781" width="22.625" style="2" customWidth="1"/>
    <col min="11782" max="11782" width="20.5" style="2" customWidth="1"/>
    <col min="11783" max="12032" width="9" style="2"/>
    <col min="12033" max="12033" width="8.5" style="2" customWidth="1"/>
    <col min="12034" max="12034" width="36" style="2" customWidth="1"/>
    <col min="12035" max="12035" width="15.625" style="2" customWidth="1"/>
    <col min="12036" max="12037" width="22.625" style="2" customWidth="1"/>
    <col min="12038" max="12038" width="20.5" style="2" customWidth="1"/>
    <col min="12039" max="12288" width="9" style="2"/>
    <col min="12289" max="12289" width="8.5" style="2" customWidth="1"/>
    <col min="12290" max="12290" width="36" style="2" customWidth="1"/>
    <col min="12291" max="12291" width="15.625" style="2" customWidth="1"/>
    <col min="12292" max="12293" width="22.625" style="2" customWidth="1"/>
    <col min="12294" max="12294" width="20.5" style="2" customWidth="1"/>
    <col min="12295" max="12544" width="9" style="2"/>
    <col min="12545" max="12545" width="8.5" style="2" customWidth="1"/>
    <col min="12546" max="12546" width="36" style="2" customWidth="1"/>
    <col min="12547" max="12547" width="15.625" style="2" customWidth="1"/>
    <col min="12548" max="12549" width="22.625" style="2" customWidth="1"/>
    <col min="12550" max="12550" width="20.5" style="2" customWidth="1"/>
    <col min="12551" max="12800" width="9" style="2"/>
    <col min="12801" max="12801" width="8.5" style="2" customWidth="1"/>
    <col min="12802" max="12802" width="36" style="2" customWidth="1"/>
    <col min="12803" max="12803" width="15.625" style="2" customWidth="1"/>
    <col min="12804" max="12805" width="22.625" style="2" customWidth="1"/>
    <col min="12806" max="12806" width="20.5" style="2" customWidth="1"/>
    <col min="12807" max="13056" width="9" style="2"/>
    <col min="13057" max="13057" width="8.5" style="2" customWidth="1"/>
    <col min="13058" max="13058" width="36" style="2" customWidth="1"/>
    <col min="13059" max="13059" width="15.625" style="2" customWidth="1"/>
    <col min="13060" max="13061" width="22.625" style="2" customWidth="1"/>
    <col min="13062" max="13062" width="20.5" style="2" customWidth="1"/>
    <col min="13063" max="13312" width="9" style="2"/>
    <col min="13313" max="13313" width="8.5" style="2" customWidth="1"/>
    <col min="13314" max="13314" width="36" style="2" customWidth="1"/>
    <col min="13315" max="13315" width="15.625" style="2" customWidth="1"/>
    <col min="13316" max="13317" width="22.625" style="2" customWidth="1"/>
    <col min="13318" max="13318" width="20.5" style="2" customWidth="1"/>
    <col min="13319" max="13568" width="9" style="2"/>
    <col min="13569" max="13569" width="8.5" style="2" customWidth="1"/>
    <col min="13570" max="13570" width="36" style="2" customWidth="1"/>
    <col min="13571" max="13571" width="15.625" style="2" customWidth="1"/>
    <col min="13572" max="13573" width="22.625" style="2" customWidth="1"/>
    <col min="13574" max="13574" width="20.5" style="2" customWidth="1"/>
    <col min="13575" max="13824" width="9" style="2"/>
    <col min="13825" max="13825" width="8.5" style="2" customWidth="1"/>
    <col min="13826" max="13826" width="36" style="2" customWidth="1"/>
    <col min="13827" max="13827" width="15.625" style="2" customWidth="1"/>
    <col min="13828" max="13829" width="22.625" style="2" customWidth="1"/>
    <col min="13830" max="13830" width="20.5" style="2" customWidth="1"/>
    <col min="13831" max="14080" width="9" style="2"/>
    <col min="14081" max="14081" width="8.5" style="2" customWidth="1"/>
    <col min="14082" max="14082" width="36" style="2" customWidth="1"/>
    <col min="14083" max="14083" width="15.625" style="2" customWidth="1"/>
    <col min="14084" max="14085" width="22.625" style="2" customWidth="1"/>
    <col min="14086" max="14086" width="20.5" style="2" customWidth="1"/>
    <col min="14087" max="14336" width="9" style="2"/>
    <col min="14337" max="14337" width="8.5" style="2" customWidth="1"/>
    <col min="14338" max="14338" width="36" style="2" customWidth="1"/>
    <col min="14339" max="14339" width="15.625" style="2" customWidth="1"/>
    <col min="14340" max="14341" width="22.625" style="2" customWidth="1"/>
    <col min="14342" max="14342" width="20.5" style="2" customWidth="1"/>
    <col min="14343" max="14592" width="9" style="2"/>
    <col min="14593" max="14593" width="8.5" style="2" customWidth="1"/>
    <col min="14594" max="14594" width="36" style="2" customWidth="1"/>
    <col min="14595" max="14595" width="15.625" style="2" customWidth="1"/>
    <col min="14596" max="14597" width="22.625" style="2" customWidth="1"/>
    <col min="14598" max="14598" width="20.5" style="2" customWidth="1"/>
    <col min="14599" max="14848" width="9" style="2"/>
    <col min="14849" max="14849" width="8.5" style="2" customWidth="1"/>
    <col min="14850" max="14850" width="36" style="2" customWidth="1"/>
    <col min="14851" max="14851" width="15.625" style="2" customWidth="1"/>
    <col min="14852" max="14853" width="22.625" style="2" customWidth="1"/>
    <col min="14854" max="14854" width="20.5" style="2" customWidth="1"/>
    <col min="14855" max="15104" width="9" style="2"/>
    <col min="15105" max="15105" width="8.5" style="2" customWidth="1"/>
    <col min="15106" max="15106" width="36" style="2" customWidth="1"/>
    <col min="15107" max="15107" width="15.625" style="2" customWidth="1"/>
    <col min="15108" max="15109" width="22.625" style="2" customWidth="1"/>
    <col min="15110" max="15110" width="20.5" style="2" customWidth="1"/>
    <col min="15111" max="15360" width="9" style="2"/>
    <col min="15361" max="15361" width="8.5" style="2" customWidth="1"/>
    <col min="15362" max="15362" width="36" style="2" customWidth="1"/>
    <col min="15363" max="15363" width="15.625" style="2" customWidth="1"/>
    <col min="15364" max="15365" width="22.625" style="2" customWidth="1"/>
    <col min="15366" max="15366" width="20.5" style="2" customWidth="1"/>
    <col min="15367" max="15616" width="9" style="2"/>
    <col min="15617" max="15617" width="8.5" style="2" customWidth="1"/>
    <col min="15618" max="15618" width="36" style="2" customWidth="1"/>
    <col min="15619" max="15619" width="15.625" style="2" customWidth="1"/>
    <col min="15620" max="15621" width="22.625" style="2" customWidth="1"/>
    <col min="15622" max="15622" width="20.5" style="2" customWidth="1"/>
    <col min="15623" max="15872" width="9" style="2"/>
    <col min="15873" max="15873" width="8.5" style="2" customWidth="1"/>
    <col min="15874" max="15874" width="36" style="2" customWidth="1"/>
    <col min="15875" max="15875" width="15.625" style="2" customWidth="1"/>
    <col min="15876" max="15877" width="22.625" style="2" customWidth="1"/>
    <col min="15878" max="15878" width="20.5" style="2" customWidth="1"/>
    <col min="15879" max="16128" width="9" style="2"/>
    <col min="16129" max="16129" width="8.5" style="2" customWidth="1"/>
    <col min="16130" max="16130" width="36" style="2" customWidth="1"/>
    <col min="16131" max="16131" width="15.625" style="2" customWidth="1"/>
    <col min="16132" max="16133" width="22.625" style="2" customWidth="1"/>
    <col min="16134" max="16134" width="20.5" style="2" customWidth="1"/>
    <col min="16135" max="16384" width="9" style="2"/>
  </cols>
  <sheetData>
    <row r="1" ht="21.95" customHeight="1" spans="1:6">
      <c r="A1" s="3" t="s">
        <v>1506</v>
      </c>
      <c r="B1" s="3"/>
      <c r="C1" s="3"/>
      <c r="D1" s="4"/>
      <c r="E1" s="4"/>
      <c r="F1" s="5"/>
    </row>
    <row r="2" ht="35.1" customHeight="1" spans="1:6">
      <c r="A2" s="6" t="s">
        <v>1507</v>
      </c>
      <c r="B2" s="6"/>
      <c r="C2" s="6"/>
      <c r="D2" s="7"/>
      <c r="E2" s="7"/>
      <c r="F2" s="7"/>
    </row>
    <row r="3" ht="20.1" customHeight="1" spans="1:6">
      <c r="A3" s="8"/>
      <c r="B3" s="9"/>
      <c r="C3" s="9"/>
      <c r="D3" s="10"/>
      <c r="E3" s="10"/>
      <c r="F3" s="8" t="s">
        <v>1426</v>
      </c>
    </row>
    <row r="4" ht="50.1" customHeight="1" spans="1:6">
      <c r="A4" s="11" t="s">
        <v>1352</v>
      </c>
      <c r="B4" s="12" t="s">
        <v>1508</v>
      </c>
      <c r="C4" s="12" t="s">
        <v>1509</v>
      </c>
      <c r="D4" s="12" t="s">
        <v>1510</v>
      </c>
      <c r="E4" s="12" t="s">
        <v>1511</v>
      </c>
      <c r="F4" s="11" t="s">
        <v>1512</v>
      </c>
    </row>
    <row r="5" ht="50.1" customHeight="1" spans="1:6">
      <c r="A5" s="13">
        <v>1</v>
      </c>
      <c r="B5" s="14"/>
      <c r="C5" s="15"/>
      <c r="D5" s="16"/>
      <c r="E5" s="17"/>
      <c r="F5" s="18">
        <v>0</v>
      </c>
    </row>
    <row r="6" ht="50.1" customHeight="1" spans="1:6">
      <c r="A6" s="19">
        <v>2</v>
      </c>
      <c r="B6" s="20"/>
      <c r="C6" s="21"/>
      <c r="D6" s="22"/>
      <c r="E6" s="23"/>
      <c r="F6" s="24"/>
    </row>
    <row r="7" ht="51" customHeight="1" spans="1:6">
      <c r="A7" s="25" t="s">
        <v>1513</v>
      </c>
      <c r="B7" s="25"/>
      <c r="C7" s="25"/>
      <c r="D7" s="25"/>
      <c r="E7" s="25"/>
      <c r="F7" s="25"/>
    </row>
    <row r="13" ht="36" customHeight="1"/>
  </sheetData>
  <mergeCells count="3">
    <mergeCell ref="A1:D1"/>
    <mergeCell ref="A2:F2"/>
    <mergeCell ref="A7:F7"/>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view="pageBreakPreview" zoomScale="90" zoomScaleNormal="100" topLeftCell="A6" workbookViewId="0">
      <selection activeCell="G25" sqref="G25"/>
    </sheetView>
  </sheetViews>
  <sheetFormatPr defaultColWidth="9" defaultRowHeight="13.5" outlineLevelCol="5"/>
  <cols>
    <col min="1" max="1" width="12.625" style="88" customWidth="1"/>
    <col min="2" max="2" width="34.125" style="88" customWidth="1"/>
    <col min="3" max="3" width="15.375" style="88" customWidth="1"/>
    <col min="4" max="4" width="15.375" style="216" customWidth="1"/>
    <col min="5" max="16384" width="9" style="88"/>
  </cols>
  <sheetData>
    <row r="1" ht="17.25" spans="1:4">
      <c r="A1" s="217" t="s">
        <v>63</v>
      </c>
      <c r="B1" s="217"/>
      <c r="C1" s="218"/>
      <c r="D1" s="219"/>
    </row>
    <row r="2" ht="22.5" spans="1:4">
      <c r="A2" s="220" t="s">
        <v>64</v>
      </c>
      <c r="B2" s="220"/>
      <c r="C2" s="220"/>
      <c r="D2" s="221"/>
    </row>
    <row r="3" ht="17.25" spans="2:4">
      <c r="B3" s="222" t="s">
        <v>42</v>
      </c>
      <c r="C3" s="222"/>
      <c r="D3" s="223"/>
    </row>
    <row r="4" ht="17.25" spans="1:4">
      <c r="A4" s="224" t="s">
        <v>65</v>
      </c>
      <c r="B4" s="224" t="s">
        <v>66</v>
      </c>
      <c r="C4" s="224" t="s">
        <v>44</v>
      </c>
      <c r="D4" s="225" t="s">
        <v>67</v>
      </c>
    </row>
    <row r="5" ht="17.25" spans="1:4">
      <c r="A5" s="226">
        <v>201</v>
      </c>
      <c r="B5" s="227" t="s">
        <v>68</v>
      </c>
      <c r="C5" s="228">
        <v>58022</v>
      </c>
      <c r="D5" s="228">
        <v>70375</v>
      </c>
    </row>
    <row r="6" ht="17.25" spans="1:4">
      <c r="A6" s="226">
        <v>203</v>
      </c>
      <c r="B6" s="227" t="s">
        <v>69</v>
      </c>
      <c r="C6" s="228">
        <v>45</v>
      </c>
      <c r="D6" s="228">
        <v>81</v>
      </c>
    </row>
    <row r="7" ht="17.25" spans="1:4">
      <c r="A7" s="226">
        <v>204</v>
      </c>
      <c r="B7" s="227" t="s">
        <v>70</v>
      </c>
      <c r="C7" s="228">
        <v>18134</v>
      </c>
      <c r="D7" s="228">
        <v>22124</v>
      </c>
    </row>
    <row r="8" ht="17.25" spans="1:4">
      <c r="A8" s="226">
        <v>205</v>
      </c>
      <c r="B8" s="227" t="s">
        <v>71</v>
      </c>
      <c r="C8" s="228">
        <v>200049</v>
      </c>
      <c r="D8" s="228">
        <v>194416</v>
      </c>
    </row>
    <row r="9" ht="17.25" spans="1:4">
      <c r="A9" s="226">
        <v>206</v>
      </c>
      <c r="B9" s="227" t="s">
        <v>72</v>
      </c>
      <c r="C9" s="228">
        <v>23561</v>
      </c>
      <c r="D9" s="228">
        <v>25440</v>
      </c>
    </row>
    <row r="10" ht="17.25" spans="1:4">
      <c r="A10" s="226">
        <v>207</v>
      </c>
      <c r="B10" s="227" t="s">
        <v>73</v>
      </c>
      <c r="C10" s="228">
        <v>9744</v>
      </c>
      <c r="D10" s="228">
        <v>10188</v>
      </c>
    </row>
    <row r="11" ht="17.25" spans="1:4">
      <c r="A11" s="226">
        <v>208</v>
      </c>
      <c r="B11" s="227" t="s">
        <v>74</v>
      </c>
      <c r="C11" s="228">
        <v>153361</v>
      </c>
      <c r="D11" s="228">
        <v>133453</v>
      </c>
    </row>
    <row r="12" ht="17.25" spans="1:4">
      <c r="A12" s="226">
        <v>210</v>
      </c>
      <c r="B12" s="227" t="s">
        <v>75</v>
      </c>
      <c r="C12" s="228">
        <v>40655</v>
      </c>
      <c r="D12" s="228">
        <v>52000</v>
      </c>
    </row>
    <row r="13" ht="17.25" spans="1:4">
      <c r="A13" s="226">
        <v>211</v>
      </c>
      <c r="B13" s="227" t="s">
        <v>76</v>
      </c>
      <c r="C13" s="228">
        <v>2958</v>
      </c>
      <c r="D13" s="228">
        <v>3149</v>
      </c>
    </row>
    <row r="14" ht="17.25" spans="1:4">
      <c r="A14" s="226">
        <v>212</v>
      </c>
      <c r="B14" s="227" t="s">
        <v>77</v>
      </c>
      <c r="C14" s="228">
        <v>59670</v>
      </c>
      <c r="D14" s="228">
        <v>69965</v>
      </c>
    </row>
    <row r="15" ht="17.25" spans="1:6">
      <c r="A15" s="226">
        <v>213</v>
      </c>
      <c r="B15" s="227" t="s">
        <v>78</v>
      </c>
      <c r="C15" s="228">
        <v>1463</v>
      </c>
      <c r="D15" s="228">
        <v>4661</v>
      </c>
      <c r="E15" s="102"/>
      <c r="F15" s="102"/>
    </row>
    <row r="16" ht="17.25" spans="1:6">
      <c r="A16" s="226">
        <v>214</v>
      </c>
      <c r="B16" s="227" t="s">
        <v>79</v>
      </c>
      <c r="C16" s="228">
        <v>924</v>
      </c>
      <c r="D16" s="228">
        <v>186</v>
      </c>
      <c r="E16" s="102"/>
      <c r="F16" s="102"/>
    </row>
    <row r="17" ht="17.25" spans="1:6">
      <c r="A17" s="226">
        <v>215</v>
      </c>
      <c r="B17" s="227" t="s">
        <v>80</v>
      </c>
      <c r="C17" s="228">
        <v>17592</v>
      </c>
      <c r="D17" s="228">
        <v>10512</v>
      </c>
      <c r="E17" s="102"/>
      <c r="F17" s="102"/>
    </row>
    <row r="18" ht="17.25" spans="1:6">
      <c r="A18" s="226">
        <v>216</v>
      </c>
      <c r="B18" s="227" t="s">
        <v>81</v>
      </c>
      <c r="C18" s="228">
        <v>2737</v>
      </c>
      <c r="D18" s="228">
        <v>3779</v>
      </c>
      <c r="E18" s="102"/>
      <c r="F18" s="102"/>
    </row>
    <row r="19" ht="17.25" spans="1:6">
      <c r="A19" s="226">
        <v>217</v>
      </c>
      <c r="B19" s="227" t="s">
        <v>82</v>
      </c>
      <c r="C19" s="228">
        <v>4679</v>
      </c>
      <c r="D19" s="228">
        <v>1560</v>
      </c>
      <c r="E19" s="102"/>
      <c r="F19" s="102"/>
    </row>
    <row r="20" ht="17.25" spans="1:6">
      <c r="A20" s="226">
        <v>219</v>
      </c>
      <c r="B20" s="227" t="s">
        <v>83</v>
      </c>
      <c r="C20" s="228">
        <v>5405</v>
      </c>
      <c r="D20" s="228">
        <v>5445</v>
      </c>
      <c r="E20" s="102"/>
      <c r="F20" s="102"/>
    </row>
    <row r="21" ht="17.25" spans="1:6">
      <c r="A21" s="226">
        <v>220</v>
      </c>
      <c r="B21" s="227" t="s">
        <v>84</v>
      </c>
      <c r="C21" s="228">
        <v>397</v>
      </c>
      <c r="D21" s="228">
        <v>200</v>
      </c>
      <c r="E21" s="102"/>
      <c r="F21" s="102"/>
    </row>
    <row r="22" ht="17.25" spans="1:6">
      <c r="A22" s="226">
        <v>221</v>
      </c>
      <c r="B22" s="227" t="s">
        <v>85</v>
      </c>
      <c r="C22" s="228">
        <v>52255</v>
      </c>
      <c r="D22" s="228">
        <v>55660</v>
      </c>
      <c r="E22" s="102"/>
      <c r="F22" s="102"/>
    </row>
    <row r="23" ht="17.25" spans="1:4">
      <c r="A23" s="226">
        <v>224</v>
      </c>
      <c r="B23" s="227" t="s">
        <v>86</v>
      </c>
      <c r="C23" s="228">
        <v>1723</v>
      </c>
      <c r="D23" s="228">
        <v>1806</v>
      </c>
    </row>
    <row r="24" ht="17.25" spans="1:4">
      <c r="A24" s="226">
        <v>229</v>
      </c>
      <c r="B24" s="227" t="s">
        <v>87</v>
      </c>
      <c r="C24" s="228">
        <v>807</v>
      </c>
      <c r="D24" s="228">
        <v>654</v>
      </c>
    </row>
    <row r="25" ht="17.25" spans="1:4">
      <c r="A25" s="226">
        <v>232</v>
      </c>
      <c r="B25" s="227" t="s">
        <v>88</v>
      </c>
      <c r="C25" s="228">
        <v>8175</v>
      </c>
      <c r="D25" s="228">
        <v>8751</v>
      </c>
    </row>
    <row r="26" ht="17.25" spans="1:4">
      <c r="A26" s="226">
        <v>233</v>
      </c>
      <c r="B26" s="227" t="s">
        <v>89</v>
      </c>
      <c r="C26" s="228">
        <v>28</v>
      </c>
      <c r="D26" s="228">
        <v>43</v>
      </c>
    </row>
    <row r="27" ht="17.25" spans="1:4">
      <c r="A27" s="226"/>
      <c r="B27" s="224" t="s">
        <v>90</v>
      </c>
      <c r="C27" s="229">
        <f>SUM(C5:C26)</f>
        <v>662384</v>
      </c>
      <c r="D27" s="229">
        <f>SUM(D5:D26)</f>
        <v>674448</v>
      </c>
    </row>
    <row r="28" ht="17.25" spans="1:4">
      <c r="A28" s="230"/>
      <c r="B28" s="231"/>
      <c r="C28" s="232"/>
      <c r="D28" s="233"/>
    </row>
    <row r="29" ht="17.25" spans="1:4">
      <c r="A29" s="226">
        <v>231</v>
      </c>
      <c r="B29" s="227" t="s">
        <v>91</v>
      </c>
      <c r="C29" s="229">
        <v>23200</v>
      </c>
      <c r="D29" s="229">
        <v>1800</v>
      </c>
    </row>
    <row r="30" customFormat="1" ht="17.25" spans="1:4">
      <c r="A30" s="226"/>
      <c r="B30" s="224" t="s">
        <v>92</v>
      </c>
      <c r="C30" s="229">
        <f>C27+C29</f>
        <v>685584</v>
      </c>
      <c r="D30" s="229">
        <f>D27+D29</f>
        <v>676248</v>
      </c>
    </row>
    <row r="31" customFormat="1" ht="16.5" spans="1:4">
      <c r="A31" s="100" t="s">
        <v>61</v>
      </c>
      <c r="B31" s="100"/>
      <c r="C31" s="100"/>
      <c r="D31" s="234"/>
    </row>
    <row r="32" ht="16.5" spans="1:4">
      <c r="A32" s="103" t="s">
        <v>62</v>
      </c>
      <c r="B32" s="103"/>
      <c r="C32" s="103"/>
      <c r="D32" s="235"/>
    </row>
    <row r="33" ht="16.5" spans="2:4">
      <c r="B33" s="236"/>
      <c r="C33" s="236"/>
      <c r="D33" s="237"/>
    </row>
    <row r="34" ht="16.5" spans="2:4">
      <c r="B34" s="236"/>
      <c r="C34" s="236"/>
      <c r="D34" s="237"/>
    </row>
    <row r="35" ht="16.5" spans="2:4">
      <c r="B35" s="236"/>
      <c r="C35" s="236"/>
      <c r="D35" s="237"/>
    </row>
  </sheetData>
  <mergeCells count="7">
    <mergeCell ref="A2:D2"/>
    <mergeCell ref="B3:D3"/>
    <mergeCell ref="A31:D31"/>
    <mergeCell ref="A32:D32"/>
    <mergeCell ref="B33:D33"/>
    <mergeCell ref="B34:D34"/>
    <mergeCell ref="B35:D35"/>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37"/>
  <sheetViews>
    <sheetView view="pageBreakPreview" zoomScaleNormal="100" topLeftCell="A413" workbookViewId="0">
      <selection activeCell="G431" sqref="G431"/>
    </sheetView>
  </sheetViews>
  <sheetFormatPr defaultColWidth="9" defaultRowHeight="13.5" outlineLevelCol="2"/>
  <cols>
    <col min="1" max="1" width="15.625" customWidth="1"/>
    <col min="2" max="2" width="45.875" customWidth="1"/>
    <col min="3" max="3" width="22" style="113" customWidth="1"/>
  </cols>
  <sheetData>
    <row r="1" ht="17.25" spans="1:3">
      <c r="A1" s="158" t="s">
        <v>93</v>
      </c>
      <c r="B1" s="158"/>
      <c r="C1" s="102"/>
    </row>
    <row r="2" ht="22.5" spans="1:3">
      <c r="A2" s="138" t="s">
        <v>94</v>
      </c>
      <c r="B2" s="138"/>
      <c r="C2" s="138"/>
    </row>
    <row r="3" ht="17.25" spans="1:3">
      <c r="A3" s="140" t="s">
        <v>42</v>
      </c>
      <c r="B3" s="140"/>
      <c r="C3" s="140"/>
    </row>
    <row r="4" ht="18" customHeight="1" spans="1:3">
      <c r="A4" s="207" t="s">
        <v>95</v>
      </c>
      <c r="B4" s="142" t="s">
        <v>65</v>
      </c>
      <c r="C4" s="142" t="s">
        <v>44</v>
      </c>
    </row>
    <row r="5" ht="18" customHeight="1" spans="1:3">
      <c r="A5" s="208"/>
      <c r="B5" s="209"/>
      <c r="C5" s="179">
        <v>662384</v>
      </c>
    </row>
    <row r="6" ht="18" customHeight="1" spans="1:3">
      <c r="A6" s="210">
        <v>201</v>
      </c>
      <c r="B6" s="211" t="s">
        <v>96</v>
      </c>
      <c r="C6" s="212">
        <v>58022</v>
      </c>
    </row>
    <row r="7" ht="18" customHeight="1" spans="1:3">
      <c r="A7" s="210">
        <v>20101</v>
      </c>
      <c r="B7" s="211" t="s">
        <v>97</v>
      </c>
      <c r="C7" s="179">
        <v>1356</v>
      </c>
    </row>
    <row r="8" ht="18" customHeight="1" spans="1:3">
      <c r="A8" s="210">
        <v>2010101</v>
      </c>
      <c r="B8" s="211" t="s">
        <v>98</v>
      </c>
      <c r="C8" s="179">
        <v>1081</v>
      </c>
    </row>
    <row r="9" ht="18" customHeight="1" spans="1:3">
      <c r="A9" s="210">
        <v>2010102</v>
      </c>
      <c r="B9" s="211" t="s">
        <v>99</v>
      </c>
      <c r="C9" s="179">
        <v>68</v>
      </c>
    </row>
    <row r="10" ht="18" customHeight="1" spans="1:3">
      <c r="A10" s="210">
        <v>2010104</v>
      </c>
      <c r="B10" s="211" t="s">
        <v>100</v>
      </c>
      <c r="C10" s="179">
        <v>53</v>
      </c>
    </row>
    <row r="11" ht="18" customHeight="1" spans="1:3">
      <c r="A11" s="210">
        <v>2010108</v>
      </c>
      <c r="B11" s="211" t="s">
        <v>101</v>
      </c>
      <c r="C11" s="179">
        <v>56</v>
      </c>
    </row>
    <row r="12" ht="18" customHeight="1" spans="1:3">
      <c r="A12" s="210">
        <v>2010199</v>
      </c>
      <c r="B12" s="211" t="s">
        <v>102</v>
      </c>
      <c r="C12" s="179">
        <v>98</v>
      </c>
    </row>
    <row r="13" ht="18" customHeight="1" spans="1:3">
      <c r="A13" s="210">
        <v>20102</v>
      </c>
      <c r="B13" s="211" t="s">
        <v>103</v>
      </c>
      <c r="C13" s="179">
        <v>1426</v>
      </c>
    </row>
    <row r="14" ht="18" customHeight="1" spans="1:3">
      <c r="A14" s="210">
        <v>2010201</v>
      </c>
      <c r="B14" s="211" t="s">
        <v>98</v>
      </c>
      <c r="C14" s="179">
        <v>991</v>
      </c>
    </row>
    <row r="15" ht="18" customHeight="1" spans="1:3">
      <c r="A15" s="210">
        <v>2010202</v>
      </c>
      <c r="B15" s="211" t="s">
        <v>99</v>
      </c>
      <c r="C15" s="179">
        <v>26</v>
      </c>
    </row>
    <row r="16" ht="18" customHeight="1" spans="1:3">
      <c r="A16" s="210">
        <v>2010204</v>
      </c>
      <c r="B16" s="211" t="s">
        <v>104</v>
      </c>
      <c r="C16" s="179">
        <v>56</v>
      </c>
    </row>
    <row r="17" ht="18" customHeight="1" spans="1:3">
      <c r="A17" s="210">
        <v>2010206</v>
      </c>
      <c r="B17" s="211" t="s">
        <v>105</v>
      </c>
      <c r="C17" s="179">
        <v>32</v>
      </c>
    </row>
    <row r="18" ht="18" customHeight="1" spans="1:3">
      <c r="A18" s="210">
        <v>2010299</v>
      </c>
      <c r="B18" s="211" t="s">
        <v>106</v>
      </c>
      <c r="C18" s="179">
        <v>321</v>
      </c>
    </row>
    <row r="19" ht="18" customHeight="1" spans="1:3">
      <c r="A19" s="210">
        <v>20103</v>
      </c>
      <c r="B19" s="211" t="s">
        <v>107</v>
      </c>
      <c r="C19" s="179">
        <v>22852</v>
      </c>
    </row>
    <row r="20" ht="18" customHeight="1" spans="1:3">
      <c r="A20" s="210">
        <v>2010301</v>
      </c>
      <c r="B20" s="211" t="s">
        <v>98</v>
      </c>
      <c r="C20" s="179">
        <v>14865</v>
      </c>
    </row>
    <row r="21" ht="18" customHeight="1" spans="1:3">
      <c r="A21" s="210">
        <v>2010302</v>
      </c>
      <c r="B21" s="211" t="s">
        <v>99</v>
      </c>
      <c r="C21" s="179">
        <v>1568</v>
      </c>
    </row>
    <row r="22" ht="18" customHeight="1" spans="1:3">
      <c r="A22" s="210">
        <v>2010303</v>
      </c>
      <c r="B22" s="211" t="s">
        <v>108</v>
      </c>
      <c r="C22" s="179">
        <v>5472</v>
      </c>
    </row>
    <row r="23" ht="18" customHeight="1" spans="1:3">
      <c r="A23" s="210">
        <v>2010305</v>
      </c>
      <c r="B23" s="211" t="s">
        <v>109</v>
      </c>
      <c r="C23" s="179">
        <v>78</v>
      </c>
    </row>
    <row r="24" ht="18" customHeight="1" spans="1:3">
      <c r="A24" s="210">
        <v>2010350</v>
      </c>
      <c r="B24" s="211" t="s">
        <v>110</v>
      </c>
      <c r="C24" s="179">
        <v>78</v>
      </c>
    </row>
    <row r="25" ht="18" customHeight="1" spans="1:3">
      <c r="A25" s="210">
        <v>2010399</v>
      </c>
      <c r="B25" s="211" t="s">
        <v>111</v>
      </c>
      <c r="C25" s="179">
        <v>791</v>
      </c>
    </row>
    <row r="26" ht="18" customHeight="1" spans="1:3">
      <c r="A26" s="210">
        <v>20104</v>
      </c>
      <c r="B26" s="211" t="s">
        <v>112</v>
      </c>
      <c r="C26" s="179">
        <v>1666</v>
      </c>
    </row>
    <row r="27" ht="18" customHeight="1" spans="1:3">
      <c r="A27" s="210">
        <v>2010401</v>
      </c>
      <c r="B27" s="211" t="s">
        <v>98</v>
      </c>
      <c r="C27" s="179">
        <v>1007</v>
      </c>
    </row>
    <row r="28" ht="18" customHeight="1" spans="1:3">
      <c r="A28" s="210">
        <v>2010402</v>
      </c>
      <c r="B28" s="211" t="s">
        <v>99</v>
      </c>
      <c r="C28" s="179">
        <v>317</v>
      </c>
    </row>
    <row r="29" ht="18" customHeight="1" spans="1:3">
      <c r="A29" s="210">
        <v>2010404</v>
      </c>
      <c r="B29" s="211" t="s">
        <v>113</v>
      </c>
      <c r="C29" s="179">
        <v>34</v>
      </c>
    </row>
    <row r="30" ht="18" customHeight="1" spans="1:3">
      <c r="A30" s="210">
        <v>2010408</v>
      </c>
      <c r="B30" s="211" t="s">
        <v>114</v>
      </c>
      <c r="C30" s="179">
        <v>85</v>
      </c>
    </row>
    <row r="31" ht="18" customHeight="1" spans="1:3">
      <c r="A31" s="210">
        <v>2010450</v>
      </c>
      <c r="B31" s="211" t="s">
        <v>110</v>
      </c>
      <c r="C31" s="179">
        <v>71</v>
      </c>
    </row>
    <row r="32" ht="18" customHeight="1" spans="1:3">
      <c r="A32" s="210">
        <v>2010499</v>
      </c>
      <c r="B32" s="211" t="s">
        <v>115</v>
      </c>
      <c r="C32" s="179">
        <v>152</v>
      </c>
    </row>
    <row r="33" ht="18" customHeight="1" spans="1:3">
      <c r="A33" s="210">
        <v>20105</v>
      </c>
      <c r="B33" s="211" t="s">
        <v>116</v>
      </c>
      <c r="C33" s="179">
        <v>764</v>
      </c>
    </row>
    <row r="34" ht="18" customHeight="1" spans="1:3">
      <c r="A34" s="210">
        <v>2010501</v>
      </c>
      <c r="B34" s="211" t="s">
        <v>98</v>
      </c>
      <c r="C34" s="179">
        <v>475</v>
      </c>
    </row>
    <row r="35" ht="18" customHeight="1" spans="1:3">
      <c r="A35" s="210">
        <v>2010505</v>
      </c>
      <c r="B35" s="211" t="s">
        <v>117</v>
      </c>
      <c r="C35" s="179">
        <v>196</v>
      </c>
    </row>
    <row r="36" ht="18" customHeight="1" spans="1:3">
      <c r="A36" s="210">
        <v>2010507</v>
      </c>
      <c r="B36" s="211" t="s">
        <v>118</v>
      </c>
      <c r="C36" s="179">
        <v>92</v>
      </c>
    </row>
    <row r="37" ht="18" customHeight="1" spans="1:3">
      <c r="A37" s="210">
        <v>2010599</v>
      </c>
      <c r="B37" s="211" t="s">
        <v>119</v>
      </c>
      <c r="C37" s="179">
        <v>1</v>
      </c>
    </row>
    <row r="38" ht="18" customHeight="1" spans="1:3">
      <c r="A38" s="210">
        <v>20106</v>
      </c>
      <c r="B38" s="211" t="s">
        <v>120</v>
      </c>
      <c r="C38" s="179">
        <v>1132</v>
      </c>
    </row>
    <row r="39" ht="18" customHeight="1" spans="1:3">
      <c r="A39" s="210">
        <v>2010601</v>
      </c>
      <c r="B39" s="211" t="s">
        <v>98</v>
      </c>
      <c r="C39" s="179">
        <v>938</v>
      </c>
    </row>
    <row r="40" ht="18" customHeight="1" spans="1:3">
      <c r="A40" s="210">
        <v>2010602</v>
      </c>
      <c r="B40" s="211" t="s">
        <v>99</v>
      </c>
      <c r="C40" s="179">
        <v>15</v>
      </c>
    </row>
    <row r="41" ht="18" customHeight="1" spans="1:3">
      <c r="A41" s="210">
        <v>2010604</v>
      </c>
      <c r="B41" s="211" t="s">
        <v>121</v>
      </c>
      <c r="C41" s="179">
        <v>52</v>
      </c>
    </row>
    <row r="42" ht="18" customHeight="1" spans="1:3">
      <c r="A42" s="210">
        <v>2010605</v>
      </c>
      <c r="B42" s="211" t="s">
        <v>122</v>
      </c>
      <c r="C42" s="179">
        <v>2</v>
      </c>
    </row>
    <row r="43" ht="18" customHeight="1" spans="1:3">
      <c r="A43" s="210">
        <v>2010607</v>
      </c>
      <c r="B43" s="211" t="s">
        <v>123</v>
      </c>
      <c r="C43" s="179">
        <v>10</v>
      </c>
    </row>
    <row r="44" ht="18" customHeight="1" spans="1:3">
      <c r="A44" s="210">
        <v>2010699</v>
      </c>
      <c r="B44" s="211" t="s">
        <v>124</v>
      </c>
      <c r="C44" s="179">
        <v>115</v>
      </c>
    </row>
    <row r="45" ht="18" customHeight="1" spans="1:3">
      <c r="A45" s="210">
        <v>20107</v>
      </c>
      <c r="B45" s="211" t="s">
        <v>125</v>
      </c>
      <c r="C45" s="179">
        <v>3657</v>
      </c>
    </row>
    <row r="46" ht="18" customHeight="1" spans="1:3">
      <c r="A46" s="210">
        <v>2010799</v>
      </c>
      <c r="B46" s="211" t="s">
        <v>126</v>
      </c>
      <c r="C46" s="179">
        <v>3657</v>
      </c>
    </row>
    <row r="47" ht="18" customHeight="1" spans="1:3">
      <c r="A47" s="210">
        <v>20108</v>
      </c>
      <c r="B47" s="211" t="s">
        <v>127</v>
      </c>
      <c r="C47" s="179">
        <v>701</v>
      </c>
    </row>
    <row r="48" ht="18" customHeight="1" spans="1:3">
      <c r="A48" s="210">
        <v>2010801</v>
      </c>
      <c r="B48" s="211" t="s">
        <v>98</v>
      </c>
      <c r="C48" s="179">
        <v>465</v>
      </c>
    </row>
    <row r="49" ht="18" customHeight="1" spans="1:3">
      <c r="A49" s="210">
        <v>2010804</v>
      </c>
      <c r="B49" s="211" t="s">
        <v>128</v>
      </c>
      <c r="C49" s="179">
        <v>155</v>
      </c>
    </row>
    <row r="50" ht="18" customHeight="1" spans="1:3">
      <c r="A50" s="210">
        <v>2010805</v>
      </c>
      <c r="B50" s="211" t="s">
        <v>129</v>
      </c>
      <c r="C50" s="179">
        <v>81</v>
      </c>
    </row>
    <row r="51" ht="18" customHeight="1" spans="1:3">
      <c r="A51" s="210">
        <v>20111</v>
      </c>
      <c r="B51" s="211" t="s">
        <v>130</v>
      </c>
      <c r="C51" s="179">
        <v>2979</v>
      </c>
    </row>
    <row r="52" ht="18" customHeight="1" spans="1:3">
      <c r="A52" s="210">
        <v>2011101</v>
      </c>
      <c r="B52" s="211" t="s">
        <v>98</v>
      </c>
      <c r="C52" s="179">
        <v>2266</v>
      </c>
    </row>
    <row r="53" ht="18" customHeight="1" spans="1:3">
      <c r="A53" s="210">
        <v>2011102</v>
      </c>
      <c r="B53" s="211" t="s">
        <v>99</v>
      </c>
      <c r="C53" s="179">
        <v>594</v>
      </c>
    </row>
    <row r="54" ht="18" customHeight="1" spans="1:3">
      <c r="A54" s="210">
        <v>2011199</v>
      </c>
      <c r="B54" s="211" t="s">
        <v>131</v>
      </c>
      <c r="C54" s="179">
        <v>119</v>
      </c>
    </row>
    <row r="55" ht="18" customHeight="1" spans="1:3">
      <c r="A55" s="210">
        <v>20113</v>
      </c>
      <c r="B55" s="211" t="s">
        <v>132</v>
      </c>
      <c r="C55" s="179">
        <v>1554</v>
      </c>
    </row>
    <row r="56" ht="18" customHeight="1" spans="1:3">
      <c r="A56" s="210">
        <v>2011301</v>
      </c>
      <c r="B56" s="211" t="s">
        <v>98</v>
      </c>
      <c r="C56" s="179">
        <v>1310</v>
      </c>
    </row>
    <row r="57" ht="18" customHeight="1" spans="1:3">
      <c r="A57" s="210">
        <v>2011302</v>
      </c>
      <c r="B57" s="211" t="s">
        <v>99</v>
      </c>
      <c r="C57" s="179">
        <v>3</v>
      </c>
    </row>
    <row r="58" ht="18" customHeight="1" spans="1:3">
      <c r="A58" s="210">
        <v>2011308</v>
      </c>
      <c r="B58" s="211" t="s">
        <v>133</v>
      </c>
      <c r="C58" s="179">
        <v>131</v>
      </c>
    </row>
    <row r="59" ht="18" customHeight="1" spans="1:3">
      <c r="A59" s="210">
        <v>2011399</v>
      </c>
      <c r="B59" s="211" t="s">
        <v>134</v>
      </c>
      <c r="C59" s="179">
        <v>110</v>
      </c>
    </row>
    <row r="60" ht="18" customHeight="1" spans="1:3">
      <c r="A60" s="210">
        <v>20114</v>
      </c>
      <c r="B60" s="211" t="s">
        <v>135</v>
      </c>
      <c r="C60" s="179">
        <v>362</v>
      </c>
    </row>
    <row r="61" ht="18" customHeight="1" spans="1:3">
      <c r="A61" s="210">
        <v>2011405</v>
      </c>
      <c r="B61" s="211" t="s">
        <v>136</v>
      </c>
      <c r="C61" s="179">
        <v>362</v>
      </c>
    </row>
    <row r="62" ht="18" customHeight="1" spans="1:3">
      <c r="A62" s="210">
        <v>20123</v>
      </c>
      <c r="B62" s="211" t="s">
        <v>137</v>
      </c>
      <c r="C62" s="179">
        <v>111</v>
      </c>
    </row>
    <row r="63" ht="18" customHeight="1" spans="1:3">
      <c r="A63" s="210">
        <v>2012304</v>
      </c>
      <c r="B63" s="211" t="s">
        <v>138</v>
      </c>
      <c r="C63" s="179">
        <v>56</v>
      </c>
    </row>
    <row r="64" ht="18" customHeight="1" spans="1:3">
      <c r="A64" s="210">
        <v>2012399</v>
      </c>
      <c r="B64" s="211" t="s">
        <v>139</v>
      </c>
      <c r="C64" s="179">
        <v>55</v>
      </c>
    </row>
    <row r="65" ht="18" customHeight="1" spans="1:3">
      <c r="A65" s="210">
        <v>20125</v>
      </c>
      <c r="B65" s="211" t="s">
        <v>140</v>
      </c>
      <c r="C65" s="179">
        <v>3</v>
      </c>
    </row>
    <row r="66" ht="18" customHeight="1" spans="1:3">
      <c r="A66" s="210">
        <v>2012599</v>
      </c>
      <c r="B66" s="211" t="s">
        <v>141</v>
      </c>
      <c r="C66" s="179">
        <v>3</v>
      </c>
    </row>
    <row r="67" ht="18" customHeight="1" spans="1:3">
      <c r="A67" s="210">
        <v>20126</v>
      </c>
      <c r="B67" s="211" t="s">
        <v>142</v>
      </c>
      <c r="C67" s="179">
        <v>569</v>
      </c>
    </row>
    <row r="68" ht="18" customHeight="1" spans="1:3">
      <c r="A68" s="210">
        <v>2012601</v>
      </c>
      <c r="B68" s="211" t="s">
        <v>98</v>
      </c>
      <c r="C68" s="179">
        <v>419</v>
      </c>
    </row>
    <row r="69" ht="18" customHeight="1" spans="1:3">
      <c r="A69" s="210">
        <v>2012604</v>
      </c>
      <c r="B69" s="211" t="s">
        <v>143</v>
      </c>
      <c r="C69" s="179">
        <v>150</v>
      </c>
    </row>
    <row r="70" ht="18" customHeight="1" spans="1:3">
      <c r="A70" s="210">
        <v>20128</v>
      </c>
      <c r="B70" s="211" t="s">
        <v>144</v>
      </c>
      <c r="C70" s="179">
        <v>228</v>
      </c>
    </row>
    <row r="71" ht="18" customHeight="1" spans="1:3">
      <c r="A71" s="210">
        <v>2012801</v>
      </c>
      <c r="B71" s="211" t="s">
        <v>98</v>
      </c>
      <c r="C71" s="179">
        <v>208</v>
      </c>
    </row>
    <row r="72" ht="18" customHeight="1" spans="1:3">
      <c r="A72" s="210">
        <v>2012803</v>
      </c>
      <c r="B72" s="211" t="s">
        <v>108</v>
      </c>
      <c r="C72" s="179">
        <v>20</v>
      </c>
    </row>
    <row r="73" ht="18" customHeight="1" spans="1:3">
      <c r="A73" s="210">
        <v>20129</v>
      </c>
      <c r="B73" s="211" t="s">
        <v>145</v>
      </c>
      <c r="C73" s="179">
        <v>1153</v>
      </c>
    </row>
    <row r="74" ht="18" customHeight="1" spans="1:3">
      <c r="A74" s="210">
        <v>2012901</v>
      </c>
      <c r="B74" s="211" t="s">
        <v>98</v>
      </c>
      <c r="C74" s="179">
        <v>893</v>
      </c>
    </row>
    <row r="75" ht="18" customHeight="1" spans="1:3">
      <c r="A75" s="210">
        <v>2012902</v>
      </c>
      <c r="B75" s="211" t="s">
        <v>99</v>
      </c>
      <c r="C75" s="179">
        <v>138</v>
      </c>
    </row>
    <row r="76" ht="18" customHeight="1" spans="1:3">
      <c r="A76" s="210">
        <v>2012906</v>
      </c>
      <c r="B76" s="211" t="s">
        <v>146</v>
      </c>
      <c r="C76" s="179">
        <v>55</v>
      </c>
    </row>
    <row r="77" ht="18" customHeight="1" spans="1:3">
      <c r="A77" s="210">
        <v>2012999</v>
      </c>
      <c r="B77" s="211" t="s">
        <v>147</v>
      </c>
      <c r="C77" s="179">
        <v>67</v>
      </c>
    </row>
    <row r="78" ht="18" customHeight="1" spans="1:3">
      <c r="A78" s="210">
        <v>20131</v>
      </c>
      <c r="B78" s="211" t="s">
        <v>148</v>
      </c>
      <c r="C78" s="179">
        <v>664</v>
      </c>
    </row>
    <row r="79" ht="18" customHeight="1" spans="1:3">
      <c r="A79" s="210">
        <v>2013101</v>
      </c>
      <c r="B79" s="211" t="s">
        <v>98</v>
      </c>
      <c r="C79" s="179">
        <v>545</v>
      </c>
    </row>
    <row r="80" ht="18" customHeight="1" spans="1:3">
      <c r="A80" s="210">
        <v>2013102</v>
      </c>
      <c r="B80" s="211" t="s">
        <v>99</v>
      </c>
      <c r="C80" s="179">
        <v>118</v>
      </c>
    </row>
    <row r="81" ht="18" customHeight="1" spans="1:3">
      <c r="A81" s="210">
        <v>2013199</v>
      </c>
      <c r="B81" s="211" t="s">
        <v>149</v>
      </c>
      <c r="C81" s="179">
        <v>1</v>
      </c>
    </row>
    <row r="82" ht="18" customHeight="1" spans="1:3">
      <c r="A82" s="210">
        <v>20132</v>
      </c>
      <c r="B82" s="211" t="s">
        <v>150</v>
      </c>
      <c r="C82" s="179">
        <v>1381</v>
      </c>
    </row>
    <row r="83" ht="18" customHeight="1" spans="1:3">
      <c r="A83" s="210">
        <v>2013201</v>
      </c>
      <c r="B83" s="211" t="s">
        <v>98</v>
      </c>
      <c r="C83" s="179">
        <v>829</v>
      </c>
    </row>
    <row r="84" ht="18" customHeight="1" spans="1:3">
      <c r="A84" s="210">
        <v>2013202</v>
      </c>
      <c r="B84" s="211" t="s">
        <v>99</v>
      </c>
      <c r="C84" s="179">
        <v>407</v>
      </c>
    </row>
    <row r="85" ht="18" customHeight="1" spans="1:3">
      <c r="A85" s="210">
        <v>2013299</v>
      </c>
      <c r="B85" s="211" t="s">
        <v>151</v>
      </c>
      <c r="C85" s="179">
        <v>145</v>
      </c>
    </row>
    <row r="86" ht="18" customHeight="1" spans="1:3">
      <c r="A86" s="210">
        <v>20133</v>
      </c>
      <c r="B86" s="211" t="s">
        <v>152</v>
      </c>
      <c r="C86" s="179">
        <v>2078</v>
      </c>
    </row>
    <row r="87" ht="18" customHeight="1" spans="1:3">
      <c r="A87" s="210">
        <v>2013301</v>
      </c>
      <c r="B87" s="211" t="s">
        <v>98</v>
      </c>
      <c r="C87" s="179">
        <v>545</v>
      </c>
    </row>
    <row r="88" ht="18" customHeight="1" spans="1:3">
      <c r="A88" s="210">
        <v>2013302</v>
      </c>
      <c r="B88" s="211" t="s">
        <v>99</v>
      </c>
      <c r="C88" s="179">
        <v>1035</v>
      </c>
    </row>
    <row r="89" ht="18" customHeight="1" spans="1:3">
      <c r="A89" s="213">
        <v>2013350</v>
      </c>
      <c r="B89" s="211" t="s">
        <v>110</v>
      </c>
      <c r="C89" s="179">
        <v>392</v>
      </c>
    </row>
    <row r="90" ht="18" customHeight="1" spans="1:3">
      <c r="A90" s="213">
        <v>2013399</v>
      </c>
      <c r="B90" s="211" t="s">
        <v>153</v>
      </c>
      <c r="C90" s="179">
        <v>106</v>
      </c>
    </row>
    <row r="91" ht="18" customHeight="1" spans="1:3">
      <c r="A91" s="213">
        <v>20134</v>
      </c>
      <c r="B91" s="211" t="s">
        <v>154</v>
      </c>
      <c r="C91" s="179">
        <v>869</v>
      </c>
    </row>
    <row r="92" ht="18" customHeight="1" spans="1:3">
      <c r="A92" s="213">
        <v>2013401</v>
      </c>
      <c r="B92" s="211" t="s">
        <v>98</v>
      </c>
      <c r="C92" s="179">
        <v>471</v>
      </c>
    </row>
    <row r="93" ht="18" customHeight="1" spans="1:3">
      <c r="A93" s="213">
        <v>2013404</v>
      </c>
      <c r="B93" s="211" t="s">
        <v>155</v>
      </c>
      <c r="C93" s="179">
        <v>246</v>
      </c>
    </row>
    <row r="94" ht="18" customHeight="1" spans="1:3">
      <c r="A94" s="213">
        <v>2013499</v>
      </c>
      <c r="B94" s="211" t="s">
        <v>156</v>
      </c>
      <c r="C94" s="179">
        <v>152</v>
      </c>
    </row>
    <row r="95" ht="18" customHeight="1" spans="1:3">
      <c r="A95" s="213">
        <v>20136</v>
      </c>
      <c r="B95" s="211" t="s">
        <v>157</v>
      </c>
      <c r="C95" s="179">
        <v>2938</v>
      </c>
    </row>
    <row r="96" ht="18" customHeight="1" spans="1:3">
      <c r="A96" s="213">
        <v>2013601</v>
      </c>
      <c r="B96" s="211" t="s">
        <v>98</v>
      </c>
      <c r="C96" s="179">
        <v>1747</v>
      </c>
    </row>
    <row r="97" ht="18" customHeight="1" spans="1:3">
      <c r="A97" s="213">
        <v>2013602</v>
      </c>
      <c r="B97" s="211" t="s">
        <v>99</v>
      </c>
      <c r="C97" s="179">
        <v>212</v>
      </c>
    </row>
    <row r="98" ht="18" customHeight="1" spans="1:3">
      <c r="A98" s="213">
        <v>2013603</v>
      </c>
      <c r="B98" s="211" t="s">
        <v>108</v>
      </c>
      <c r="C98" s="179">
        <v>15</v>
      </c>
    </row>
    <row r="99" ht="18" customHeight="1" spans="1:3">
      <c r="A99" s="213">
        <v>2013699</v>
      </c>
      <c r="B99" s="211" t="s">
        <v>158</v>
      </c>
      <c r="C99" s="179">
        <v>964</v>
      </c>
    </row>
    <row r="100" ht="18" customHeight="1" spans="1:3">
      <c r="A100" s="213">
        <v>20138</v>
      </c>
      <c r="B100" s="211" t="s">
        <v>159</v>
      </c>
      <c r="C100" s="179">
        <v>4873</v>
      </c>
    </row>
    <row r="101" ht="18" customHeight="1" spans="1:3">
      <c r="A101" s="213">
        <v>2013801</v>
      </c>
      <c r="B101" s="211" t="s">
        <v>98</v>
      </c>
      <c r="C101" s="179">
        <v>3573</v>
      </c>
    </row>
    <row r="102" ht="18" customHeight="1" spans="1:3">
      <c r="A102" s="213">
        <v>2013802</v>
      </c>
      <c r="B102" s="211" t="s">
        <v>99</v>
      </c>
      <c r="C102" s="179">
        <v>493</v>
      </c>
    </row>
    <row r="103" ht="18" customHeight="1" spans="1:3">
      <c r="A103" s="213">
        <v>2013804</v>
      </c>
      <c r="B103" s="211" t="s">
        <v>160</v>
      </c>
      <c r="C103" s="179">
        <v>69</v>
      </c>
    </row>
    <row r="104" ht="18" customHeight="1" spans="1:3">
      <c r="A104" s="213">
        <v>2013805</v>
      </c>
      <c r="B104" s="211" t="s">
        <v>161</v>
      </c>
      <c r="C104" s="179">
        <v>105</v>
      </c>
    </row>
    <row r="105" ht="18" customHeight="1" spans="1:3">
      <c r="A105" s="213">
        <v>2013810</v>
      </c>
      <c r="B105" s="211" t="s">
        <v>162</v>
      </c>
      <c r="C105" s="179">
        <v>359</v>
      </c>
    </row>
    <row r="106" ht="18" customHeight="1" spans="1:3">
      <c r="A106" s="213">
        <v>2013812</v>
      </c>
      <c r="B106" s="211" t="s">
        <v>163</v>
      </c>
      <c r="C106" s="179">
        <v>22</v>
      </c>
    </row>
    <row r="107" ht="18" customHeight="1" spans="1:3">
      <c r="A107" s="213">
        <v>2013816</v>
      </c>
      <c r="B107" s="211" t="s">
        <v>164</v>
      </c>
      <c r="C107" s="179">
        <v>225</v>
      </c>
    </row>
    <row r="108" ht="18" customHeight="1" spans="1:3">
      <c r="A108" s="213">
        <v>2013899</v>
      </c>
      <c r="B108" s="211" t="s">
        <v>165</v>
      </c>
      <c r="C108" s="179">
        <v>27</v>
      </c>
    </row>
    <row r="109" ht="18" customHeight="1" spans="1:3">
      <c r="A109" s="213">
        <v>20139</v>
      </c>
      <c r="B109" s="211" t="s">
        <v>166</v>
      </c>
      <c r="C109" s="179">
        <v>162</v>
      </c>
    </row>
    <row r="110" ht="18" customHeight="1" spans="1:3">
      <c r="A110" s="213">
        <v>2013901</v>
      </c>
      <c r="B110" s="211" t="s">
        <v>98</v>
      </c>
      <c r="C110" s="179">
        <v>154</v>
      </c>
    </row>
    <row r="111" ht="18" customHeight="1" spans="1:3">
      <c r="A111" s="213">
        <v>2013902</v>
      </c>
      <c r="B111" s="211" t="s">
        <v>99</v>
      </c>
      <c r="C111" s="179">
        <v>5</v>
      </c>
    </row>
    <row r="112" ht="18" customHeight="1" spans="1:3">
      <c r="A112" s="213">
        <v>2013999</v>
      </c>
      <c r="B112" s="211" t="s">
        <v>167</v>
      </c>
      <c r="C112" s="179">
        <v>3</v>
      </c>
    </row>
    <row r="113" ht="18" customHeight="1" spans="1:3">
      <c r="A113" s="213">
        <v>20140</v>
      </c>
      <c r="B113" s="211" t="s">
        <v>168</v>
      </c>
      <c r="C113" s="179">
        <v>1158</v>
      </c>
    </row>
    <row r="114" ht="18" customHeight="1" spans="1:3">
      <c r="A114" s="213">
        <v>2014001</v>
      </c>
      <c r="B114" s="211" t="s">
        <v>98</v>
      </c>
      <c r="C114" s="179">
        <v>662</v>
      </c>
    </row>
    <row r="115" ht="18" customHeight="1" spans="1:3">
      <c r="A115" s="213">
        <v>2014004</v>
      </c>
      <c r="B115" s="211" t="s">
        <v>169</v>
      </c>
      <c r="C115" s="179">
        <v>496</v>
      </c>
    </row>
    <row r="116" ht="18" customHeight="1" spans="1:3">
      <c r="A116" s="213">
        <v>20199</v>
      </c>
      <c r="B116" s="211" t="s">
        <v>170</v>
      </c>
      <c r="C116" s="179">
        <v>3386</v>
      </c>
    </row>
    <row r="117" ht="18" customHeight="1" spans="1:3">
      <c r="A117" s="213">
        <v>2019999</v>
      </c>
      <c r="B117" s="211" t="s">
        <v>171</v>
      </c>
      <c r="C117" s="179">
        <v>3386</v>
      </c>
    </row>
    <row r="118" ht="18" customHeight="1" spans="1:3">
      <c r="A118" s="213">
        <v>203</v>
      </c>
      <c r="B118" s="211" t="s">
        <v>172</v>
      </c>
      <c r="C118" s="179">
        <v>45</v>
      </c>
    </row>
    <row r="119" ht="18" customHeight="1" spans="1:3">
      <c r="A119" s="213">
        <v>20306</v>
      </c>
      <c r="B119" s="211" t="s">
        <v>173</v>
      </c>
      <c r="C119" s="179">
        <v>45</v>
      </c>
    </row>
    <row r="120" ht="18" customHeight="1" spans="1:3">
      <c r="A120" s="213">
        <v>2030601</v>
      </c>
      <c r="B120" s="211" t="s">
        <v>174</v>
      </c>
      <c r="C120" s="179">
        <v>18</v>
      </c>
    </row>
    <row r="121" ht="18" customHeight="1" spans="1:3">
      <c r="A121" s="213">
        <v>2030603</v>
      </c>
      <c r="B121" s="211" t="s">
        <v>175</v>
      </c>
      <c r="C121" s="179">
        <v>27</v>
      </c>
    </row>
    <row r="122" ht="18" customHeight="1" spans="1:3">
      <c r="A122" s="213">
        <v>204</v>
      </c>
      <c r="B122" s="211" t="s">
        <v>176</v>
      </c>
      <c r="C122" s="179">
        <v>18134</v>
      </c>
    </row>
    <row r="123" ht="18" customHeight="1" spans="1:3">
      <c r="A123" s="213">
        <v>20402</v>
      </c>
      <c r="B123" s="211" t="s">
        <v>177</v>
      </c>
      <c r="C123" s="179">
        <v>5658</v>
      </c>
    </row>
    <row r="124" ht="18" customHeight="1" spans="1:3">
      <c r="A124" s="213">
        <v>2040220</v>
      </c>
      <c r="B124" s="211" t="s">
        <v>178</v>
      </c>
      <c r="C124" s="179">
        <v>44</v>
      </c>
    </row>
    <row r="125" ht="18" customHeight="1" spans="1:3">
      <c r="A125" s="213">
        <v>2040299</v>
      </c>
      <c r="B125" s="211" t="s">
        <v>179</v>
      </c>
      <c r="C125" s="179">
        <v>5614</v>
      </c>
    </row>
    <row r="126" ht="18" customHeight="1" spans="1:3">
      <c r="A126" s="213">
        <v>20404</v>
      </c>
      <c r="B126" s="211" t="s">
        <v>180</v>
      </c>
      <c r="C126" s="179">
        <v>3097</v>
      </c>
    </row>
    <row r="127" ht="18" customHeight="1" spans="1:3">
      <c r="A127" s="213">
        <v>2040401</v>
      </c>
      <c r="B127" s="211" t="s">
        <v>98</v>
      </c>
      <c r="C127" s="179">
        <v>2792</v>
      </c>
    </row>
    <row r="128" ht="18" customHeight="1" spans="1:3">
      <c r="A128" s="213">
        <v>2040499</v>
      </c>
      <c r="B128" s="211" t="s">
        <v>181</v>
      </c>
      <c r="C128" s="179">
        <v>305</v>
      </c>
    </row>
    <row r="129" ht="18" customHeight="1" spans="1:3">
      <c r="A129" s="213">
        <v>20405</v>
      </c>
      <c r="B129" s="211" t="s">
        <v>182</v>
      </c>
      <c r="C129" s="179">
        <v>7425</v>
      </c>
    </row>
    <row r="130" ht="18" customHeight="1" spans="1:3">
      <c r="A130" s="213">
        <v>2040501</v>
      </c>
      <c r="B130" s="211" t="s">
        <v>98</v>
      </c>
      <c r="C130" s="179">
        <v>3666</v>
      </c>
    </row>
    <row r="131" ht="18" customHeight="1" spans="1:3">
      <c r="A131" s="213">
        <v>2040502</v>
      </c>
      <c r="B131" s="211" t="s">
        <v>99</v>
      </c>
      <c r="C131" s="179">
        <v>65</v>
      </c>
    </row>
    <row r="132" ht="18" customHeight="1" spans="1:3">
      <c r="A132" s="213">
        <v>2040504</v>
      </c>
      <c r="B132" s="211" t="s">
        <v>183</v>
      </c>
      <c r="C132" s="179">
        <v>13</v>
      </c>
    </row>
    <row r="133" ht="18" customHeight="1" spans="1:3">
      <c r="A133" s="213">
        <v>2040599</v>
      </c>
      <c r="B133" s="211" t="s">
        <v>184</v>
      </c>
      <c r="C133" s="179">
        <v>3681</v>
      </c>
    </row>
    <row r="134" ht="18" customHeight="1" spans="1:3">
      <c r="A134" s="213">
        <v>20406</v>
      </c>
      <c r="B134" s="211" t="s">
        <v>185</v>
      </c>
      <c r="C134" s="179">
        <v>1684</v>
      </c>
    </row>
    <row r="135" ht="18" customHeight="1" spans="1:3">
      <c r="A135" s="213">
        <v>2040601</v>
      </c>
      <c r="B135" s="211" t="s">
        <v>98</v>
      </c>
      <c r="C135" s="179">
        <v>922</v>
      </c>
    </row>
    <row r="136" ht="18" customHeight="1" spans="1:3">
      <c r="A136" s="213">
        <v>2040602</v>
      </c>
      <c r="B136" s="211" t="s">
        <v>99</v>
      </c>
      <c r="C136" s="179">
        <v>78</v>
      </c>
    </row>
    <row r="137" ht="18" customHeight="1" spans="1:3">
      <c r="A137" s="213">
        <v>2040604</v>
      </c>
      <c r="B137" s="211" t="s">
        <v>186</v>
      </c>
      <c r="C137" s="179">
        <v>275</v>
      </c>
    </row>
    <row r="138" ht="18" customHeight="1" spans="1:3">
      <c r="A138" s="213">
        <v>2040607</v>
      </c>
      <c r="B138" s="211" t="s">
        <v>187</v>
      </c>
      <c r="C138" s="179">
        <v>45</v>
      </c>
    </row>
    <row r="139" ht="18" customHeight="1" spans="1:3">
      <c r="A139" s="213">
        <v>2040610</v>
      </c>
      <c r="B139" s="211" t="s">
        <v>188</v>
      </c>
      <c r="C139" s="179">
        <v>75</v>
      </c>
    </row>
    <row r="140" ht="18" customHeight="1" spans="1:3">
      <c r="A140" s="213">
        <v>2040650</v>
      </c>
      <c r="B140" s="211" t="s">
        <v>110</v>
      </c>
      <c r="C140" s="179">
        <v>105</v>
      </c>
    </row>
    <row r="141" ht="18" customHeight="1" spans="1:3">
      <c r="A141" s="213">
        <v>2040699</v>
      </c>
      <c r="B141" s="211" t="s">
        <v>189</v>
      </c>
      <c r="C141" s="179">
        <v>184</v>
      </c>
    </row>
    <row r="142" ht="18" customHeight="1" spans="1:3">
      <c r="A142" s="213">
        <v>20499</v>
      </c>
      <c r="B142" s="211" t="s">
        <v>190</v>
      </c>
      <c r="C142" s="179">
        <v>270</v>
      </c>
    </row>
    <row r="143" ht="18" customHeight="1" spans="1:3">
      <c r="A143" s="213">
        <v>2049902</v>
      </c>
      <c r="B143" s="211" t="s">
        <v>191</v>
      </c>
      <c r="C143" s="179">
        <v>40</v>
      </c>
    </row>
    <row r="144" ht="18" customHeight="1" spans="1:3">
      <c r="A144" s="213">
        <v>2049999</v>
      </c>
      <c r="B144" s="211" t="s">
        <v>192</v>
      </c>
      <c r="C144" s="179">
        <v>230</v>
      </c>
    </row>
    <row r="145" ht="18" customHeight="1" spans="1:3">
      <c r="A145" s="213">
        <v>205</v>
      </c>
      <c r="B145" s="211" t="s">
        <v>193</v>
      </c>
      <c r="C145" s="179">
        <v>200049</v>
      </c>
    </row>
    <row r="146" ht="18" customHeight="1" spans="1:3">
      <c r="A146" s="213">
        <v>20501</v>
      </c>
      <c r="B146" s="211" t="s">
        <v>194</v>
      </c>
      <c r="C146" s="179">
        <v>1703</v>
      </c>
    </row>
    <row r="147" ht="18" customHeight="1" spans="1:3">
      <c r="A147" s="213">
        <v>2050101</v>
      </c>
      <c r="B147" s="211" t="s">
        <v>98</v>
      </c>
      <c r="C147" s="179">
        <v>745</v>
      </c>
    </row>
    <row r="148" ht="18" customHeight="1" spans="1:3">
      <c r="A148" s="213">
        <v>2050199</v>
      </c>
      <c r="B148" s="211" t="s">
        <v>195</v>
      </c>
      <c r="C148" s="179">
        <v>958</v>
      </c>
    </row>
    <row r="149" ht="18" customHeight="1" spans="1:3">
      <c r="A149" s="213">
        <v>20502</v>
      </c>
      <c r="B149" s="211" t="s">
        <v>196</v>
      </c>
      <c r="C149" s="179">
        <v>168418</v>
      </c>
    </row>
    <row r="150" ht="18" customHeight="1" spans="1:3">
      <c r="A150" s="213">
        <v>2050201</v>
      </c>
      <c r="B150" s="211" t="s">
        <v>197</v>
      </c>
      <c r="C150" s="179">
        <v>15816</v>
      </c>
    </row>
    <row r="151" ht="18" customHeight="1" spans="1:3">
      <c r="A151" s="213">
        <v>2050202</v>
      </c>
      <c r="B151" s="211" t="s">
        <v>198</v>
      </c>
      <c r="C151" s="179">
        <v>68511</v>
      </c>
    </row>
    <row r="152" ht="18" customHeight="1" spans="1:3">
      <c r="A152" s="213">
        <v>2050203</v>
      </c>
      <c r="B152" s="211" t="s">
        <v>199</v>
      </c>
      <c r="C152" s="179">
        <v>53986</v>
      </c>
    </row>
    <row r="153" ht="18" customHeight="1" spans="1:3">
      <c r="A153" s="213">
        <v>2050204</v>
      </c>
      <c r="B153" s="211" t="s">
        <v>200</v>
      </c>
      <c r="C153" s="179">
        <v>18372</v>
      </c>
    </row>
    <row r="154" ht="18" customHeight="1" spans="1:3">
      <c r="A154" s="213">
        <v>2050299</v>
      </c>
      <c r="B154" s="211" t="s">
        <v>201</v>
      </c>
      <c r="C154" s="179">
        <v>11733</v>
      </c>
    </row>
    <row r="155" ht="18" customHeight="1" spans="1:3">
      <c r="A155" s="213">
        <v>20503</v>
      </c>
      <c r="B155" s="211" t="s">
        <v>202</v>
      </c>
      <c r="C155" s="179">
        <v>10681</v>
      </c>
    </row>
    <row r="156" ht="18" customHeight="1" spans="1:3">
      <c r="A156" s="213">
        <v>2050302</v>
      </c>
      <c r="B156" s="211" t="s">
        <v>203</v>
      </c>
      <c r="C156" s="179">
        <v>10681</v>
      </c>
    </row>
    <row r="157" ht="17.25" spans="1:3">
      <c r="A157" s="213">
        <v>20505</v>
      </c>
      <c r="B157" s="211" t="s">
        <v>204</v>
      </c>
      <c r="C157" s="179">
        <v>484</v>
      </c>
    </row>
    <row r="158" ht="17.25" spans="1:3">
      <c r="A158" s="213">
        <v>2050501</v>
      </c>
      <c r="B158" s="211" t="s">
        <v>205</v>
      </c>
      <c r="C158" s="179">
        <v>484</v>
      </c>
    </row>
    <row r="159" ht="17.25" spans="1:3">
      <c r="A159" s="213">
        <v>20507</v>
      </c>
      <c r="B159" s="211" t="s">
        <v>206</v>
      </c>
      <c r="C159" s="179">
        <v>856</v>
      </c>
    </row>
    <row r="160" ht="17.25" spans="1:3">
      <c r="A160" s="213">
        <v>2050701</v>
      </c>
      <c r="B160" s="211" t="s">
        <v>207</v>
      </c>
      <c r="C160" s="179">
        <v>856</v>
      </c>
    </row>
    <row r="161" ht="17.25" spans="1:3">
      <c r="A161" s="213">
        <v>20508</v>
      </c>
      <c r="B161" s="211" t="s">
        <v>208</v>
      </c>
      <c r="C161" s="179">
        <v>3521</v>
      </c>
    </row>
    <row r="162" ht="17.25" spans="1:3">
      <c r="A162" s="213">
        <v>2050801</v>
      </c>
      <c r="B162" s="211" t="s">
        <v>209</v>
      </c>
      <c r="C162" s="179">
        <v>3089</v>
      </c>
    </row>
    <row r="163" ht="17.25" spans="1:3">
      <c r="A163" s="213">
        <v>2050802</v>
      </c>
      <c r="B163" s="211" t="s">
        <v>210</v>
      </c>
      <c r="C163" s="179">
        <v>338</v>
      </c>
    </row>
    <row r="164" ht="17.25" spans="1:3">
      <c r="A164" s="213">
        <v>2050803</v>
      </c>
      <c r="B164" s="211" t="s">
        <v>211</v>
      </c>
      <c r="C164" s="179">
        <v>94</v>
      </c>
    </row>
    <row r="165" ht="17.25" spans="1:3">
      <c r="A165" s="213">
        <v>20509</v>
      </c>
      <c r="B165" s="211" t="s">
        <v>212</v>
      </c>
      <c r="C165" s="179">
        <v>4353</v>
      </c>
    </row>
    <row r="166" ht="17.25" spans="1:3">
      <c r="A166" s="213">
        <v>2050999</v>
      </c>
      <c r="B166" s="211" t="s">
        <v>213</v>
      </c>
      <c r="C166" s="179">
        <v>4353</v>
      </c>
    </row>
    <row r="167" ht="17.25" spans="1:3">
      <c r="A167" s="213">
        <v>20599</v>
      </c>
      <c r="B167" s="211" t="s">
        <v>214</v>
      </c>
      <c r="C167" s="179">
        <v>10033</v>
      </c>
    </row>
    <row r="168" ht="17.25" spans="1:3">
      <c r="A168" s="213">
        <v>2059999</v>
      </c>
      <c r="B168" s="211" t="s">
        <v>215</v>
      </c>
      <c r="C168" s="179">
        <v>10033</v>
      </c>
    </row>
    <row r="169" ht="17.25" spans="1:3">
      <c r="A169" s="213">
        <v>206</v>
      </c>
      <c r="B169" s="211" t="s">
        <v>216</v>
      </c>
      <c r="C169" s="179">
        <v>23561</v>
      </c>
    </row>
    <row r="170" ht="17.25" spans="1:3">
      <c r="A170" s="213">
        <v>20601</v>
      </c>
      <c r="B170" s="211" t="s">
        <v>217</v>
      </c>
      <c r="C170" s="179">
        <v>735</v>
      </c>
    </row>
    <row r="171" ht="17.25" spans="1:3">
      <c r="A171" s="213">
        <v>2060101</v>
      </c>
      <c r="B171" s="211" t="s">
        <v>98</v>
      </c>
      <c r="C171" s="179">
        <v>653</v>
      </c>
    </row>
    <row r="172" ht="17.25" spans="1:3">
      <c r="A172" s="213">
        <v>2060199</v>
      </c>
      <c r="B172" s="211" t="s">
        <v>218</v>
      </c>
      <c r="C172" s="179">
        <v>82</v>
      </c>
    </row>
    <row r="173" ht="17.25" spans="1:3">
      <c r="A173" s="213">
        <v>20602</v>
      </c>
      <c r="B173" s="211" t="s">
        <v>219</v>
      </c>
      <c r="C173" s="179">
        <v>3223</v>
      </c>
    </row>
    <row r="174" ht="17.25" spans="1:3">
      <c r="A174" s="213">
        <v>2060203</v>
      </c>
      <c r="B174" s="211" t="s">
        <v>220</v>
      </c>
      <c r="C174" s="179">
        <v>500</v>
      </c>
    </row>
    <row r="175" ht="17.25" spans="1:3">
      <c r="A175" s="213">
        <v>2060204</v>
      </c>
      <c r="B175" s="211" t="s">
        <v>221</v>
      </c>
      <c r="C175" s="179">
        <v>1750</v>
      </c>
    </row>
    <row r="176" ht="17.25" spans="1:3">
      <c r="A176" s="213">
        <v>2060206</v>
      </c>
      <c r="B176" s="211" t="s">
        <v>222</v>
      </c>
      <c r="C176" s="179">
        <v>400</v>
      </c>
    </row>
    <row r="177" ht="17.25" spans="1:3">
      <c r="A177" s="213">
        <v>2060208</v>
      </c>
      <c r="B177" s="211" t="s">
        <v>223</v>
      </c>
      <c r="C177" s="179">
        <v>423</v>
      </c>
    </row>
    <row r="178" ht="17.25" spans="1:3">
      <c r="A178" s="213">
        <v>2060299</v>
      </c>
      <c r="B178" s="211" t="s">
        <v>224</v>
      </c>
      <c r="C178" s="179">
        <v>150</v>
      </c>
    </row>
    <row r="179" ht="17.25" spans="1:3">
      <c r="A179" s="213">
        <v>20604</v>
      </c>
      <c r="B179" s="211" t="s">
        <v>225</v>
      </c>
      <c r="C179" s="179">
        <v>6820</v>
      </c>
    </row>
    <row r="180" ht="17.25" spans="1:3">
      <c r="A180" s="213">
        <v>2060404</v>
      </c>
      <c r="B180" s="211" t="s">
        <v>226</v>
      </c>
      <c r="C180" s="179">
        <v>1984</v>
      </c>
    </row>
    <row r="181" ht="17.25" spans="1:3">
      <c r="A181" s="213">
        <v>2060405</v>
      </c>
      <c r="B181" s="211" t="s">
        <v>227</v>
      </c>
      <c r="C181" s="179">
        <v>110</v>
      </c>
    </row>
    <row r="182" ht="17.25" spans="1:3">
      <c r="A182" s="213">
        <v>2060499</v>
      </c>
      <c r="B182" s="211" t="s">
        <v>228</v>
      </c>
      <c r="C182" s="179">
        <v>4726</v>
      </c>
    </row>
    <row r="183" ht="17.25" spans="1:3">
      <c r="A183" s="213">
        <v>20605</v>
      </c>
      <c r="B183" s="211" t="s">
        <v>229</v>
      </c>
      <c r="C183" s="179">
        <v>100</v>
      </c>
    </row>
    <row r="184" ht="17.25" spans="1:3">
      <c r="A184" s="213">
        <v>2060503</v>
      </c>
      <c r="B184" s="211" t="s">
        <v>230</v>
      </c>
      <c r="C184" s="179">
        <v>100</v>
      </c>
    </row>
    <row r="185" ht="17.25" spans="1:3">
      <c r="A185" s="213">
        <v>20607</v>
      </c>
      <c r="B185" s="211" t="s">
        <v>231</v>
      </c>
      <c r="C185" s="179">
        <v>193</v>
      </c>
    </row>
    <row r="186" ht="17.25" spans="1:3">
      <c r="A186" s="213">
        <v>2060702</v>
      </c>
      <c r="B186" s="211" t="s">
        <v>232</v>
      </c>
      <c r="C186" s="179">
        <v>4</v>
      </c>
    </row>
    <row r="187" ht="17.25" spans="1:3">
      <c r="A187" s="213">
        <v>2060703</v>
      </c>
      <c r="B187" s="211" t="s">
        <v>233</v>
      </c>
      <c r="C187" s="179">
        <v>20</v>
      </c>
    </row>
    <row r="188" ht="17.25" spans="1:3">
      <c r="A188" s="213">
        <v>2060704</v>
      </c>
      <c r="B188" s="211" t="s">
        <v>234</v>
      </c>
      <c r="C188" s="179">
        <v>3</v>
      </c>
    </row>
    <row r="189" ht="17.25" spans="1:3">
      <c r="A189" s="213">
        <v>2060799</v>
      </c>
      <c r="B189" s="211" t="s">
        <v>235</v>
      </c>
      <c r="C189" s="179">
        <v>166</v>
      </c>
    </row>
    <row r="190" ht="17.25" spans="1:3">
      <c r="A190" s="213">
        <v>20699</v>
      </c>
      <c r="B190" s="211" t="s">
        <v>236</v>
      </c>
      <c r="C190" s="179">
        <v>12490</v>
      </c>
    </row>
    <row r="191" ht="17.25" spans="1:3">
      <c r="A191" s="213">
        <v>2069901</v>
      </c>
      <c r="B191" s="211" t="s">
        <v>237</v>
      </c>
      <c r="C191" s="179">
        <v>50</v>
      </c>
    </row>
    <row r="192" ht="17.25" spans="1:3">
      <c r="A192" s="213">
        <v>2069999</v>
      </c>
      <c r="B192" s="211" t="s">
        <v>238</v>
      </c>
      <c r="C192" s="179">
        <v>12440</v>
      </c>
    </row>
    <row r="193" ht="17.25" spans="1:3">
      <c r="A193" s="213">
        <v>207</v>
      </c>
      <c r="B193" s="211" t="s">
        <v>239</v>
      </c>
      <c r="C193" s="179">
        <v>9744</v>
      </c>
    </row>
    <row r="194" ht="17.25" spans="1:3">
      <c r="A194" s="213">
        <v>20701</v>
      </c>
      <c r="B194" s="211" t="s">
        <v>240</v>
      </c>
      <c r="C194" s="179">
        <v>5227</v>
      </c>
    </row>
    <row r="195" ht="17.25" spans="1:3">
      <c r="A195" s="213">
        <v>2070101</v>
      </c>
      <c r="B195" s="211" t="s">
        <v>98</v>
      </c>
      <c r="C195" s="179">
        <v>761</v>
      </c>
    </row>
    <row r="196" ht="17.25" spans="1:3">
      <c r="A196" s="213">
        <v>2070102</v>
      </c>
      <c r="B196" s="211" t="s">
        <v>99</v>
      </c>
      <c r="C196" s="179">
        <v>4</v>
      </c>
    </row>
    <row r="197" ht="17.25" spans="1:3">
      <c r="A197" s="213">
        <v>2070103</v>
      </c>
      <c r="B197" s="211" t="s">
        <v>108</v>
      </c>
      <c r="C197" s="179">
        <v>20</v>
      </c>
    </row>
    <row r="198" ht="17.25" spans="1:3">
      <c r="A198" s="213">
        <v>2070104</v>
      </c>
      <c r="B198" s="211" t="s">
        <v>241</v>
      </c>
      <c r="C198" s="179">
        <v>213</v>
      </c>
    </row>
    <row r="199" ht="17.25" spans="1:3">
      <c r="A199" s="213">
        <v>2070108</v>
      </c>
      <c r="B199" s="211" t="s">
        <v>242</v>
      </c>
      <c r="C199" s="179">
        <v>48</v>
      </c>
    </row>
    <row r="200" ht="17.25" spans="1:3">
      <c r="A200" s="213">
        <v>2070109</v>
      </c>
      <c r="B200" s="211" t="s">
        <v>243</v>
      </c>
      <c r="C200" s="179">
        <v>379</v>
      </c>
    </row>
    <row r="201" ht="17.25" spans="1:3">
      <c r="A201" s="213">
        <v>2070112</v>
      </c>
      <c r="B201" s="211" t="s">
        <v>244</v>
      </c>
      <c r="C201" s="179">
        <v>12</v>
      </c>
    </row>
    <row r="202" ht="17.25" spans="1:3">
      <c r="A202" s="213">
        <v>2070113</v>
      </c>
      <c r="B202" s="211" t="s">
        <v>245</v>
      </c>
      <c r="C202" s="179">
        <v>4</v>
      </c>
    </row>
    <row r="203" ht="17.25" spans="1:3">
      <c r="A203" s="213">
        <v>2070114</v>
      </c>
      <c r="B203" s="211" t="s">
        <v>246</v>
      </c>
      <c r="C203" s="179">
        <v>91</v>
      </c>
    </row>
    <row r="204" ht="17.25" spans="1:3">
      <c r="A204" s="213">
        <v>2070199</v>
      </c>
      <c r="B204" s="211" t="s">
        <v>247</v>
      </c>
      <c r="C204" s="179">
        <v>3695</v>
      </c>
    </row>
    <row r="205" ht="17.25" spans="1:3">
      <c r="A205" s="213">
        <v>20702</v>
      </c>
      <c r="B205" s="211" t="s">
        <v>248</v>
      </c>
      <c r="C205" s="179">
        <v>208</v>
      </c>
    </row>
    <row r="206" ht="17.25" spans="1:3">
      <c r="A206" s="213">
        <v>2070204</v>
      </c>
      <c r="B206" s="211" t="s">
        <v>249</v>
      </c>
      <c r="C206" s="179">
        <v>208</v>
      </c>
    </row>
    <row r="207" ht="17.25" spans="1:3">
      <c r="A207" s="213">
        <v>20703</v>
      </c>
      <c r="B207" s="211" t="s">
        <v>250</v>
      </c>
      <c r="C207" s="179">
        <v>411</v>
      </c>
    </row>
    <row r="208" ht="17.25" spans="1:3">
      <c r="A208" s="213">
        <v>2070308</v>
      </c>
      <c r="B208" s="211" t="s">
        <v>251</v>
      </c>
      <c r="C208" s="179">
        <v>326</v>
      </c>
    </row>
    <row r="209" ht="17.25" spans="1:3">
      <c r="A209" s="213">
        <v>2070399</v>
      </c>
      <c r="B209" s="211" t="s">
        <v>252</v>
      </c>
      <c r="C209" s="179">
        <v>85</v>
      </c>
    </row>
    <row r="210" ht="17.25" spans="1:3">
      <c r="A210" s="213">
        <v>20799</v>
      </c>
      <c r="B210" s="211" t="s">
        <v>253</v>
      </c>
      <c r="C210" s="179">
        <v>3898</v>
      </c>
    </row>
    <row r="211" ht="17.25" spans="1:3">
      <c r="A211" s="213">
        <v>2079902</v>
      </c>
      <c r="B211" s="211" t="s">
        <v>254</v>
      </c>
      <c r="C211" s="179">
        <v>70</v>
      </c>
    </row>
    <row r="212" ht="17.25" spans="1:3">
      <c r="A212" s="213">
        <v>2079903</v>
      </c>
      <c r="B212" s="211" t="s">
        <v>255</v>
      </c>
      <c r="C212" s="179">
        <v>60</v>
      </c>
    </row>
    <row r="213" ht="17.25" spans="1:3">
      <c r="A213" s="213">
        <v>2079999</v>
      </c>
      <c r="B213" s="211" t="s">
        <v>256</v>
      </c>
      <c r="C213" s="179">
        <v>3768</v>
      </c>
    </row>
    <row r="214" ht="17.25" spans="1:3">
      <c r="A214" s="213">
        <v>208</v>
      </c>
      <c r="B214" s="211" t="s">
        <v>257</v>
      </c>
      <c r="C214" s="179">
        <v>153361</v>
      </c>
    </row>
    <row r="215" ht="17.25" spans="1:3">
      <c r="A215" s="213">
        <v>20801</v>
      </c>
      <c r="B215" s="211" t="s">
        <v>258</v>
      </c>
      <c r="C215" s="179">
        <v>10285</v>
      </c>
    </row>
    <row r="216" ht="17.25" spans="1:3">
      <c r="A216" s="213">
        <v>2080101</v>
      </c>
      <c r="B216" s="211" t="s">
        <v>98</v>
      </c>
      <c r="C216" s="179">
        <v>950</v>
      </c>
    </row>
    <row r="217" ht="17.25" spans="1:3">
      <c r="A217" s="213">
        <v>2080104</v>
      </c>
      <c r="B217" s="211" t="s">
        <v>259</v>
      </c>
      <c r="C217" s="179">
        <v>8491</v>
      </c>
    </row>
    <row r="218" ht="17.25" spans="1:3">
      <c r="A218" s="213">
        <v>2080105</v>
      </c>
      <c r="B218" s="211" t="s">
        <v>260</v>
      </c>
      <c r="C218" s="179">
        <v>125</v>
      </c>
    </row>
    <row r="219" ht="17.25" spans="1:3">
      <c r="A219" s="213">
        <v>2080107</v>
      </c>
      <c r="B219" s="211" t="s">
        <v>261</v>
      </c>
      <c r="C219" s="179">
        <v>70</v>
      </c>
    </row>
    <row r="220" ht="17.25" spans="1:3">
      <c r="A220" s="213">
        <v>2080109</v>
      </c>
      <c r="B220" s="211" t="s">
        <v>262</v>
      </c>
      <c r="C220" s="179">
        <v>176</v>
      </c>
    </row>
    <row r="221" ht="17.25" spans="1:3">
      <c r="A221" s="213">
        <v>2080112</v>
      </c>
      <c r="B221" s="211" t="s">
        <v>263</v>
      </c>
      <c r="C221" s="179">
        <v>116</v>
      </c>
    </row>
    <row r="222" ht="17.25" spans="1:3">
      <c r="A222" s="213">
        <v>2080116</v>
      </c>
      <c r="B222" s="211" t="s">
        <v>264</v>
      </c>
      <c r="C222" s="179">
        <v>277</v>
      </c>
    </row>
    <row r="223" ht="17.25" spans="1:3">
      <c r="A223" s="213">
        <v>2080199</v>
      </c>
      <c r="B223" s="211" t="s">
        <v>265</v>
      </c>
      <c r="C223" s="179">
        <v>80</v>
      </c>
    </row>
    <row r="224" ht="17.25" spans="1:3">
      <c r="A224" s="213">
        <v>20802</v>
      </c>
      <c r="B224" s="211" t="s">
        <v>266</v>
      </c>
      <c r="C224" s="179">
        <v>11065</v>
      </c>
    </row>
    <row r="225" ht="17.25" spans="1:3">
      <c r="A225" s="213">
        <v>2080201</v>
      </c>
      <c r="B225" s="211" t="s">
        <v>98</v>
      </c>
      <c r="C225" s="179">
        <v>816</v>
      </c>
    </row>
    <row r="226" ht="17.25" spans="1:3">
      <c r="A226" s="213">
        <v>2080206</v>
      </c>
      <c r="B226" s="211" t="s">
        <v>267</v>
      </c>
      <c r="C226" s="179">
        <v>70</v>
      </c>
    </row>
    <row r="227" ht="17.25" spans="1:3">
      <c r="A227" s="213">
        <v>2080208</v>
      </c>
      <c r="B227" s="211" t="s">
        <v>268</v>
      </c>
      <c r="C227" s="179">
        <v>2450</v>
      </c>
    </row>
    <row r="228" ht="17.25" spans="1:3">
      <c r="A228" s="213">
        <v>2080299</v>
      </c>
      <c r="B228" s="211" t="s">
        <v>269</v>
      </c>
      <c r="C228" s="179">
        <v>7729</v>
      </c>
    </row>
    <row r="229" ht="17.25" spans="1:3">
      <c r="A229" s="213">
        <v>20805</v>
      </c>
      <c r="B229" s="211" t="s">
        <v>270</v>
      </c>
      <c r="C229" s="179">
        <v>35945</v>
      </c>
    </row>
    <row r="230" ht="17.25" spans="1:3">
      <c r="A230" s="213">
        <v>2080501</v>
      </c>
      <c r="B230" s="211" t="s">
        <v>271</v>
      </c>
      <c r="C230" s="179">
        <v>5499</v>
      </c>
    </row>
    <row r="231" ht="17.25" spans="1:3">
      <c r="A231" s="213">
        <v>2080502</v>
      </c>
      <c r="B231" s="211" t="s">
        <v>272</v>
      </c>
      <c r="C231" s="179">
        <v>528</v>
      </c>
    </row>
    <row r="232" ht="17.25" spans="1:3">
      <c r="A232" s="213">
        <v>2080507</v>
      </c>
      <c r="B232" s="211" t="s">
        <v>273</v>
      </c>
      <c r="C232" s="179">
        <v>29894</v>
      </c>
    </row>
    <row r="233" ht="17.25" spans="1:3">
      <c r="A233" s="213">
        <v>2080599</v>
      </c>
      <c r="B233" s="211" t="s">
        <v>274</v>
      </c>
      <c r="C233" s="179">
        <v>24</v>
      </c>
    </row>
    <row r="234" ht="17.25" spans="1:3">
      <c r="A234" s="213">
        <v>20807</v>
      </c>
      <c r="B234" s="211" t="s">
        <v>275</v>
      </c>
      <c r="C234" s="179">
        <v>4930</v>
      </c>
    </row>
    <row r="235" ht="17.25" spans="1:3">
      <c r="A235" s="213">
        <v>2080702</v>
      </c>
      <c r="B235" s="211" t="s">
        <v>276</v>
      </c>
      <c r="C235" s="179">
        <v>159</v>
      </c>
    </row>
    <row r="236" ht="17.25" spans="1:3">
      <c r="A236" s="213">
        <v>2080704</v>
      </c>
      <c r="B236" s="211" t="s">
        <v>277</v>
      </c>
      <c r="C236" s="179">
        <v>3717</v>
      </c>
    </row>
    <row r="237" ht="17.25" spans="1:3">
      <c r="A237" s="213">
        <v>2080705</v>
      </c>
      <c r="B237" s="211" t="s">
        <v>278</v>
      </c>
      <c r="C237" s="179">
        <v>301</v>
      </c>
    </row>
    <row r="238" ht="17.25" spans="1:3">
      <c r="A238" s="213">
        <v>2080711</v>
      </c>
      <c r="B238" s="211" t="s">
        <v>279</v>
      </c>
      <c r="C238" s="179">
        <v>575</v>
      </c>
    </row>
    <row r="239" ht="17.25" spans="1:3">
      <c r="A239" s="213">
        <v>2080712</v>
      </c>
      <c r="B239" s="211" t="s">
        <v>280</v>
      </c>
      <c r="C239" s="179">
        <v>39</v>
      </c>
    </row>
    <row r="240" ht="17.25" spans="1:3">
      <c r="A240" s="213">
        <v>2080799</v>
      </c>
      <c r="B240" s="211" t="s">
        <v>281</v>
      </c>
      <c r="C240" s="179">
        <v>139</v>
      </c>
    </row>
    <row r="241" ht="17.25" spans="1:3">
      <c r="A241" s="213">
        <v>20808</v>
      </c>
      <c r="B241" s="211" t="s">
        <v>282</v>
      </c>
      <c r="C241" s="179">
        <v>8983</v>
      </c>
    </row>
    <row r="242" ht="17.25" spans="1:3">
      <c r="A242" s="213">
        <v>2080801</v>
      </c>
      <c r="B242" s="211" t="s">
        <v>283</v>
      </c>
      <c r="C242" s="179">
        <v>4187</v>
      </c>
    </row>
    <row r="243" ht="17.25" spans="1:3">
      <c r="A243" s="213">
        <v>2080803</v>
      </c>
      <c r="B243" s="211" t="s">
        <v>284</v>
      </c>
      <c r="C243" s="179">
        <v>29</v>
      </c>
    </row>
    <row r="244" ht="17.25" spans="1:3">
      <c r="A244" s="213">
        <v>2080805</v>
      </c>
      <c r="B244" s="211" t="s">
        <v>285</v>
      </c>
      <c r="C244" s="179">
        <v>2329</v>
      </c>
    </row>
    <row r="245" ht="17.25" spans="1:3">
      <c r="A245" s="213">
        <v>2080806</v>
      </c>
      <c r="B245" s="211" t="s">
        <v>286</v>
      </c>
      <c r="C245" s="179">
        <v>4</v>
      </c>
    </row>
    <row r="246" ht="17.25" spans="1:3">
      <c r="A246" s="213">
        <v>2080899</v>
      </c>
      <c r="B246" s="211" t="s">
        <v>287</v>
      </c>
      <c r="C246" s="179">
        <v>2434</v>
      </c>
    </row>
    <row r="247" ht="17.25" spans="1:3">
      <c r="A247" s="213">
        <v>20809</v>
      </c>
      <c r="B247" s="211" t="s">
        <v>288</v>
      </c>
      <c r="C247" s="179">
        <v>69240</v>
      </c>
    </row>
    <row r="248" ht="17.25" spans="1:3">
      <c r="A248" s="213">
        <v>2080901</v>
      </c>
      <c r="B248" s="211" t="s">
        <v>289</v>
      </c>
      <c r="C248" s="179">
        <v>1596</v>
      </c>
    </row>
    <row r="249" ht="17.25" spans="1:3">
      <c r="A249" s="213">
        <v>2080902</v>
      </c>
      <c r="B249" s="211" t="s">
        <v>290</v>
      </c>
      <c r="C249" s="179">
        <v>50805</v>
      </c>
    </row>
    <row r="250" ht="17.25" spans="1:3">
      <c r="A250" s="213">
        <v>2080903</v>
      </c>
      <c r="B250" s="211" t="s">
        <v>291</v>
      </c>
      <c r="C250" s="179">
        <v>1787</v>
      </c>
    </row>
    <row r="251" ht="17.25" spans="1:3">
      <c r="A251" s="213">
        <v>2080904</v>
      </c>
      <c r="B251" s="211" t="s">
        <v>292</v>
      </c>
      <c r="C251" s="179">
        <v>156</v>
      </c>
    </row>
    <row r="252" ht="17.25" spans="1:3">
      <c r="A252" s="213">
        <v>2080905</v>
      </c>
      <c r="B252" s="211" t="s">
        <v>293</v>
      </c>
      <c r="C252" s="179">
        <v>4673</v>
      </c>
    </row>
    <row r="253" ht="17.25" spans="1:3">
      <c r="A253" s="213">
        <v>2080999</v>
      </c>
      <c r="B253" s="211" t="s">
        <v>294</v>
      </c>
      <c r="C253" s="179">
        <v>10223</v>
      </c>
    </row>
    <row r="254" ht="17.25" spans="1:3">
      <c r="A254" s="213">
        <v>20810</v>
      </c>
      <c r="B254" s="211" t="s">
        <v>295</v>
      </c>
      <c r="C254" s="179">
        <v>3931</v>
      </c>
    </row>
    <row r="255" ht="17.25" spans="1:3">
      <c r="A255" s="213">
        <v>2081001</v>
      </c>
      <c r="B255" s="211" t="s">
        <v>296</v>
      </c>
      <c r="C255" s="179">
        <v>410</v>
      </c>
    </row>
    <row r="256" ht="17.25" spans="1:3">
      <c r="A256" s="213">
        <v>2081002</v>
      </c>
      <c r="B256" s="211" t="s">
        <v>297</v>
      </c>
      <c r="C256" s="179">
        <v>28</v>
      </c>
    </row>
    <row r="257" ht="17.25" spans="1:3">
      <c r="A257" s="213">
        <v>2081004</v>
      </c>
      <c r="B257" s="211" t="s">
        <v>298</v>
      </c>
      <c r="C257" s="179">
        <v>5</v>
      </c>
    </row>
    <row r="258" ht="17.25" spans="1:3">
      <c r="A258" s="213">
        <v>2081006</v>
      </c>
      <c r="B258" s="211" t="s">
        <v>299</v>
      </c>
      <c r="C258" s="179">
        <v>2519</v>
      </c>
    </row>
    <row r="259" ht="17.25" spans="1:3">
      <c r="A259" s="213">
        <v>2081099</v>
      </c>
      <c r="B259" s="211" t="s">
        <v>300</v>
      </c>
      <c r="C259" s="179">
        <v>969</v>
      </c>
    </row>
    <row r="260" ht="17.25" spans="1:3">
      <c r="A260" s="213">
        <v>20811</v>
      </c>
      <c r="B260" s="211" t="s">
        <v>301</v>
      </c>
      <c r="C260" s="179">
        <v>2909</v>
      </c>
    </row>
    <row r="261" ht="17.25" spans="1:3">
      <c r="A261" s="213">
        <v>2081101</v>
      </c>
      <c r="B261" s="211" t="s">
        <v>98</v>
      </c>
      <c r="C261" s="179">
        <v>408</v>
      </c>
    </row>
    <row r="262" ht="17.25" spans="1:3">
      <c r="A262" s="213">
        <v>2081107</v>
      </c>
      <c r="B262" s="211" t="s">
        <v>302</v>
      </c>
      <c r="C262" s="179">
        <v>1005</v>
      </c>
    </row>
    <row r="263" ht="17.25" spans="1:3">
      <c r="A263" s="213">
        <v>2081199</v>
      </c>
      <c r="B263" s="211" t="s">
        <v>303</v>
      </c>
      <c r="C263" s="179">
        <v>1496</v>
      </c>
    </row>
    <row r="264" ht="17.25" spans="1:3">
      <c r="A264" s="213">
        <v>20816</v>
      </c>
      <c r="B264" s="211" t="s">
        <v>304</v>
      </c>
      <c r="C264" s="179">
        <v>359</v>
      </c>
    </row>
    <row r="265" ht="17.25" spans="1:3">
      <c r="A265" s="213">
        <v>2081601</v>
      </c>
      <c r="B265" s="211" t="s">
        <v>98</v>
      </c>
      <c r="C265" s="179">
        <v>328</v>
      </c>
    </row>
    <row r="266" ht="17.25" spans="1:3">
      <c r="A266" s="213">
        <v>2081699</v>
      </c>
      <c r="B266" s="211" t="s">
        <v>305</v>
      </c>
      <c r="C266" s="179">
        <v>31</v>
      </c>
    </row>
    <row r="267" ht="17.25" spans="1:3">
      <c r="A267" s="213">
        <v>20819</v>
      </c>
      <c r="B267" s="211" t="s">
        <v>306</v>
      </c>
      <c r="C267" s="179">
        <v>1868</v>
      </c>
    </row>
    <row r="268" ht="17.25" spans="1:3">
      <c r="A268" s="213">
        <v>2081901</v>
      </c>
      <c r="B268" s="211" t="s">
        <v>307</v>
      </c>
      <c r="C268" s="179">
        <v>1868</v>
      </c>
    </row>
    <row r="269" ht="17.25" spans="1:3">
      <c r="A269" s="213">
        <v>20820</v>
      </c>
      <c r="B269" s="211" t="s">
        <v>308</v>
      </c>
      <c r="C269" s="179">
        <v>96</v>
      </c>
    </row>
    <row r="270" ht="17.25" spans="1:3">
      <c r="A270" s="213">
        <v>2082001</v>
      </c>
      <c r="B270" s="211" t="s">
        <v>309</v>
      </c>
      <c r="C270" s="179">
        <v>95</v>
      </c>
    </row>
    <row r="271" ht="17.25" spans="1:3">
      <c r="A271" s="213">
        <v>2082002</v>
      </c>
      <c r="B271" s="211" t="s">
        <v>310</v>
      </c>
      <c r="C271" s="179">
        <v>1</v>
      </c>
    </row>
    <row r="272" ht="17.25" spans="1:3">
      <c r="A272" s="213">
        <v>20821</v>
      </c>
      <c r="B272" s="211" t="s">
        <v>311</v>
      </c>
      <c r="C272" s="179">
        <v>147</v>
      </c>
    </row>
    <row r="273" ht="17.25" spans="1:3">
      <c r="A273" s="213">
        <v>2082101</v>
      </c>
      <c r="B273" s="211" t="s">
        <v>312</v>
      </c>
      <c r="C273" s="179">
        <v>147</v>
      </c>
    </row>
    <row r="274" ht="17.25" spans="1:3">
      <c r="A274" s="213">
        <v>20825</v>
      </c>
      <c r="B274" s="211" t="s">
        <v>313</v>
      </c>
      <c r="C274" s="179">
        <v>526</v>
      </c>
    </row>
    <row r="275" ht="17.25" spans="1:3">
      <c r="A275" s="213">
        <v>2082501</v>
      </c>
      <c r="B275" s="211" t="s">
        <v>314</v>
      </c>
      <c r="C275" s="179">
        <v>141</v>
      </c>
    </row>
    <row r="276" ht="17.25" spans="1:3">
      <c r="A276" s="213">
        <v>2082502</v>
      </c>
      <c r="B276" s="211" t="s">
        <v>315</v>
      </c>
      <c r="C276" s="179">
        <v>385</v>
      </c>
    </row>
    <row r="277" ht="17.25" spans="1:3">
      <c r="A277" s="213">
        <v>20826</v>
      </c>
      <c r="B277" s="211" t="s">
        <v>316</v>
      </c>
      <c r="C277" s="179">
        <v>963</v>
      </c>
    </row>
    <row r="278" ht="17.25" spans="1:3">
      <c r="A278" s="213">
        <v>2082602</v>
      </c>
      <c r="B278" s="211" t="s">
        <v>317</v>
      </c>
      <c r="C278" s="179">
        <v>963</v>
      </c>
    </row>
    <row r="279" ht="17.25" spans="1:3">
      <c r="A279" s="213">
        <v>20828</v>
      </c>
      <c r="B279" s="211" t="s">
        <v>318</v>
      </c>
      <c r="C279" s="179">
        <v>1145</v>
      </c>
    </row>
    <row r="280" ht="17.25" spans="1:3">
      <c r="A280" s="213">
        <v>2082801</v>
      </c>
      <c r="B280" s="211" t="s">
        <v>98</v>
      </c>
      <c r="C280" s="179">
        <v>445</v>
      </c>
    </row>
    <row r="281" ht="17.25" spans="1:3">
      <c r="A281" s="213">
        <v>2082804</v>
      </c>
      <c r="B281" s="211" t="s">
        <v>319</v>
      </c>
      <c r="C281" s="179">
        <v>147</v>
      </c>
    </row>
    <row r="282" ht="17.25" spans="1:3">
      <c r="A282" s="213">
        <v>2082850</v>
      </c>
      <c r="B282" s="211" t="s">
        <v>110</v>
      </c>
      <c r="C282" s="179">
        <v>106</v>
      </c>
    </row>
    <row r="283" ht="17.25" spans="1:3">
      <c r="A283" s="213">
        <v>2082899</v>
      </c>
      <c r="B283" s="211" t="s">
        <v>320</v>
      </c>
      <c r="C283" s="179">
        <v>447</v>
      </c>
    </row>
    <row r="284" ht="17.25" spans="1:3">
      <c r="A284" s="213">
        <v>20830</v>
      </c>
      <c r="B284" s="211" t="s">
        <v>321</v>
      </c>
      <c r="C284" s="179">
        <v>178</v>
      </c>
    </row>
    <row r="285" ht="17.25" spans="1:3">
      <c r="A285" s="213">
        <v>2083099</v>
      </c>
      <c r="B285" s="211" t="s">
        <v>322</v>
      </c>
      <c r="C285" s="179">
        <v>178</v>
      </c>
    </row>
    <row r="286" ht="17.25" spans="1:3">
      <c r="A286" s="213">
        <v>20899</v>
      </c>
      <c r="B286" s="211" t="s">
        <v>323</v>
      </c>
      <c r="C286" s="179">
        <v>791</v>
      </c>
    </row>
    <row r="287" ht="17.25" spans="1:3">
      <c r="A287" s="213">
        <v>2089999</v>
      </c>
      <c r="B287" s="211" t="s">
        <v>324</v>
      </c>
      <c r="C287" s="179">
        <v>791</v>
      </c>
    </row>
    <row r="288" ht="17.25" spans="1:3">
      <c r="A288" s="213">
        <v>210</v>
      </c>
      <c r="B288" s="211" t="s">
        <v>325</v>
      </c>
      <c r="C288" s="179">
        <v>40655</v>
      </c>
    </row>
    <row r="289" ht="17.25" spans="1:3">
      <c r="A289" s="213">
        <v>21001</v>
      </c>
      <c r="B289" s="211" t="s">
        <v>326</v>
      </c>
      <c r="C289" s="179">
        <v>1136</v>
      </c>
    </row>
    <row r="290" ht="17.25" spans="1:3">
      <c r="A290" s="213">
        <v>2100101</v>
      </c>
      <c r="B290" s="211" t="s">
        <v>98</v>
      </c>
      <c r="C290" s="179">
        <v>1115</v>
      </c>
    </row>
    <row r="291" ht="17.25" spans="1:3">
      <c r="A291" s="213">
        <v>2100102</v>
      </c>
      <c r="B291" s="211" t="s">
        <v>99</v>
      </c>
      <c r="C291" s="179">
        <v>21</v>
      </c>
    </row>
    <row r="292" ht="17.25" spans="1:3">
      <c r="A292" s="213">
        <v>21002</v>
      </c>
      <c r="B292" s="211" t="s">
        <v>327</v>
      </c>
      <c r="C292" s="179">
        <v>94</v>
      </c>
    </row>
    <row r="293" ht="17.25" spans="1:3">
      <c r="A293" s="213">
        <v>2100299</v>
      </c>
      <c r="B293" s="211" t="s">
        <v>328</v>
      </c>
      <c r="C293" s="179">
        <v>94</v>
      </c>
    </row>
    <row r="294" ht="17.25" spans="1:3">
      <c r="A294" s="213">
        <v>21003</v>
      </c>
      <c r="B294" s="211" t="s">
        <v>329</v>
      </c>
      <c r="C294" s="179">
        <v>6948</v>
      </c>
    </row>
    <row r="295" ht="17.25" spans="1:3">
      <c r="A295" s="213">
        <v>2100301</v>
      </c>
      <c r="B295" s="211" t="s">
        <v>330</v>
      </c>
      <c r="C295" s="179">
        <v>6400</v>
      </c>
    </row>
    <row r="296" ht="17.25" spans="1:3">
      <c r="A296" s="213">
        <v>2100399</v>
      </c>
      <c r="B296" s="211" t="s">
        <v>331</v>
      </c>
      <c r="C296" s="179">
        <v>548</v>
      </c>
    </row>
    <row r="297" ht="17.25" spans="1:3">
      <c r="A297" s="213">
        <v>21004</v>
      </c>
      <c r="B297" s="211" t="s">
        <v>332</v>
      </c>
      <c r="C297" s="179">
        <v>11616</v>
      </c>
    </row>
    <row r="298" ht="17.25" spans="1:3">
      <c r="A298" s="213">
        <v>2100401</v>
      </c>
      <c r="B298" s="211" t="s">
        <v>333</v>
      </c>
      <c r="C298" s="179">
        <v>1687</v>
      </c>
    </row>
    <row r="299" ht="17.25" spans="1:3">
      <c r="A299" s="213">
        <v>2100402</v>
      </c>
      <c r="B299" s="211" t="s">
        <v>334</v>
      </c>
      <c r="C299" s="179">
        <v>683</v>
      </c>
    </row>
    <row r="300" ht="17.25" spans="1:3">
      <c r="A300" s="213">
        <v>2100403</v>
      </c>
      <c r="B300" s="211" t="s">
        <v>335</v>
      </c>
      <c r="C300" s="179">
        <v>717</v>
      </c>
    </row>
    <row r="301" ht="17.25" spans="1:3">
      <c r="A301" s="213">
        <v>2100408</v>
      </c>
      <c r="B301" s="211" t="s">
        <v>336</v>
      </c>
      <c r="C301" s="179">
        <v>5770</v>
      </c>
    </row>
    <row r="302" ht="17.25" spans="1:3">
      <c r="A302" s="213">
        <v>2100409</v>
      </c>
      <c r="B302" s="211" t="s">
        <v>337</v>
      </c>
      <c r="C302" s="179">
        <v>625</v>
      </c>
    </row>
    <row r="303" ht="17.25" spans="1:3">
      <c r="A303" s="213">
        <v>2100499</v>
      </c>
      <c r="B303" s="211" t="s">
        <v>338</v>
      </c>
      <c r="C303" s="179">
        <v>2134</v>
      </c>
    </row>
    <row r="304" ht="17.25" spans="1:3">
      <c r="A304" s="213">
        <v>21007</v>
      </c>
      <c r="B304" s="211" t="s">
        <v>339</v>
      </c>
      <c r="C304" s="179">
        <v>3052</v>
      </c>
    </row>
    <row r="305" ht="17.25" spans="1:3">
      <c r="A305" s="213">
        <v>2100717</v>
      </c>
      <c r="B305" s="211" t="s">
        <v>340</v>
      </c>
      <c r="C305" s="179">
        <v>634</v>
      </c>
    </row>
    <row r="306" ht="17.25" spans="1:3">
      <c r="A306" s="213">
        <v>2100799</v>
      </c>
      <c r="B306" s="211" t="s">
        <v>341</v>
      </c>
      <c r="C306" s="179">
        <v>2418</v>
      </c>
    </row>
    <row r="307" ht="17.25" spans="1:3">
      <c r="A307" s="213">
        <v>21011</v>
      </c>
      <c r="B307" s="211" t="s">
        <v>342</v>
      </c>
      <c r="C307" s="179">
        <v>11687</v>
      </c>
    </row>
    <row r="308" ht="17.25" spans="1:3">
      <c r="A308" s="213">
        <v>2101101</v>
      </c>
      <c r="B308" s="211" t="s">
        <v>343</v>
      </c>
      <c r="C308" s="179">
        <v>10889</v>
      </c>
    </row>
    <row r="309" ht="17.25" spans="1:3">
      <c r="A309" s="213">
        <v>2101102</v>
      </c>
      <c r="B309" s="211" t="s">
        <v>344</v>
      </c>
      <c r="C309" s="179">
        <v>781</v>
      </c>
    </row>
    <row r="310" ht="17.25" spans="1:3">
      <c r="A310" s="213">
        <v>2101199</v>
      </c>
      <c r="B310" s="211" t="s">
        <v>345</v>
      </c>
      <c r="C310" s="179">
        <v>17</v>
      </c>
    </row>
    <row r="311" ht="17.25" spans="1:3">
      <c r="A311" s="213">
        <v>21012</v>
      </c>
      <c r="B311" s="211" t="s">
        <v>346</v>
      </c>
      <c r="C311" s="179">
        <v>3890</v>
      </c>
    </row>
    <row r="312" ht="17.25" spans="1:3">
      <c r="A312" s="213">
        <v>2101202</v>
      </c>
      <c r="B312" s="211" t="s">
        <v>347</v>
      </c>
      <c r="C312" s="179">
        <v>3890</v>
      </c>
    </row>
    <row r="313" ht="17.25" spans="1:3">
      <c r="A313" s="213">
        <v>21013</v>
      </c>
      <c r="B313" s="211" t="s">
        <v>348</v>
      </c>
      <c r="C313" s="179">
        <v>112</v>
      </c>
    </row>
    <row r="314" ht="17.25" spans="1:3">
      <c r="A314" s="213">
        <v>2101301</v>
      </c>
      <c r="B314" s="211" t="s">
        <v>349</v>
      </c>
      <c r="C314" s="179">
        <v>112</v>
      </c>
    </row>
    <row r="315" ht="17.25" spans="1:3">
      <c r="A315" s="213">
        <v>21014</v>
      </c>
      <c r="B315" s="211" t="s">
        <v>350</v>
      </c>
      <c r="C315" s="179">
        <v>27</v>
      </c>
    </row>
    <row r="316" ht="17.25" spans="1:3">
      <c r="A316" s="213">
        <v>2101401</v>
      </c>
      <c r="B316" s="211" t="s">
        <v>351</v>
      </c>
      <c r="C316" s="179">
        <v>27</v>
      </c>
    </row>
    <row r="317" ht="17.25" spans="1:3">
      <c r="A317" s="213">
        <v>21016</v>
      </c>
      <c r="B317" s="211" t="s">
        <v>352</v>
      </c>
      <c r="C317" s="179">
        <v>1648</v>
      </c>
    </row>
    <row r="318" ht="17.25" spans="1:3">
      <c r="A318" s="213">
        <v>2101601</v>
      </c>
      <c r="B318" s="211" t="s">
        <v>353</v>
      </c>
      <c r="C318" s="179">
        <v>1648</v>
      </c>
    </row>
    <row r="319" ht="17.25" spans="1:3">
      <c r="A319" s="213">
        <v>21017</v>
      </c>
      <c r="B319" s="211" t="s">
        <v>354</v>
      </c>
      <c r="C319" s="179">
        <v>102</v>
      </c>
    </row>
    <row r="320" ht="17.25" spans="1:3">
      <c r="A320" s="213">
        <v>2101704</v>
      </c>
      <c r="B320" s="211" t="s">
        <v>355</v>
      </c>
      <c r="C320" s="179">
        <v>102</v>
      </c>
    </row>
    <row r="321" ht="17.25" spans="1:3">
      <c r="A321" s="213">
        <v>21018</v>
      </c>
      <c r="B321" s="211" t="s">
        <v>356</v>
      </c>
      <c r="C321" s="179">
        <v>2</v>
      </c>
    </row>
    <row r="322" ht="17.25" spans="1:3">
      <c r="A322" s="213">
        <v>2101899</v>
      </c>
      <c r="B322" s="211" t="s">
        <v>357</v>
      </c>
      <c r="C322" s="179">
        <v>2</v>
      </c>
    </row>
    <row r="323" ht="17.25" spans="1:3">
      <c r="A323" s="213">
        <v>21099</v>
      </c>
      <c r="B323" s="211" t="s">
        <v>358</v>
      </c>
      <c r="C323" s="179">
        <v>341</v>
      </c>
    </row>
    <row r="324" ht="17.25" spans="1:3">
      <c r="A324" s="213">
        <v>2109999</v>
      </c>
      <c r="B324" s="211" t="s">
        <v>359</v>
      </c>
      <c r="C324" s="179">
        <v>341</v>
      </c>
    </row>
    <row r="325" ht="17.25" spans="1:3">
      <c r="A325" s="213">
        <v>211</v>
      </c>
      <c r="B325" s="211" t="s">
        <v>360</v>
      </c>
      <c r="C325" s="179">
        <v>2958</v>
      </c>
    </row>
    <row r="326" ht="17.25" spans="1:3">
      <c r="A326" s="213">
        <v>21101</v>
      </c>
      <c r="B326" s="211" t="s">
        <v>361</v>
      </c>
      <c r="C326" s="179">
        <v>1131</v>
      </c>
    </row>
    <row r="327" ht="17.25" spans="1:3">
      <c r="A327" s="213">
        <v>2110101</v>
      </c>
      <c r="B327" s="211" t="s">
        <v>98</v>
      </c>
      <c r="C327" s="179">
        <v>861</v>
      </c>
    </row>
    <row r="328" ht="17.25" spans="1:3">
      <c r="A328" s="213">
        <v>2110104</v>
      </c>
      <c r="B328" s="211" t="s">
        <v>362</v>
      </c>
      <c r="C328" s="179">
        <v>39</v>
      </c>
    </row>
    <row r="329" ht="17.25" spans="1:3">
      <c r="A329" s="213">
        <v>2110199</v>
      </c>
      <c r="B329" s="211" t="s">
        <v>363</v>
      </c>
      <c r="C329" s="179">
        <v>231</v>
      </c>
    </row>
    <row r="330" ht="17.25" spans="1:3">
      <c r="A330" s="213">
        <v>21102</v>
      </c>
      <c r="B330" s="211" t="s">
        <v>364</v>
      </c>
      <c r="C330" s="179">
        <v>4</v>
      </c>
    </row>
    <row r="331" ht="17.25" spans="1:3">
      <c r="A331" s="213">
        <v>2110299</v>
      </c>
      <c r="B331" s="211" t="s">
        <v>365</v>
      </c>
      <c r="C331" s="179">
        <v>4</v>
      </c>
    </row>
    <row r="332" ht="17.25" spans="1:3">
      <c r="A332" s="213">
        <v>21103</v>
      </c>
      <c r="B332" s="211" t="s">
        <v>366</v>
      </c>
      <c r="C332" s="179">
        <v>253</v>
      </c>
    </row>
    <row r="333" ht="17.25" spans="1:3">
      <c r="A333" s="213">
        <v>2110301</v>
      </c>
      <c r="B333" s="211" t="s">
        <v>367</v>
      </c>
      <c r="C333" s="179">
        <v>93</v>
      </c>
    </row>
    <row r="334" ht="17.25" spans="1:3">
      <c r="A334" s="213">
        <v>2110302</v>
      </c>
      <c r="B334" s="211" t="s">
        <v>368</v>
      </c>
      <c r="C334" s="179">
        <v>139</v>
      </c>
    </row>
    <row r="335" ht="17.25" spans="1:3">
      <c r="A335" s="213">
        <v>2110399</v>
      </c>
      <c r="B335" s="211" t="s">
        <v>369</v>
      </c>
      <c r="C335" s="179">
        <v>21</v>
      </c>
    </row>
    <row r="336" ht="17.25" spans="1:3">
      <c r="A336" s="213">
        <v>21111</v>
      </c>
      <c r="B336" s="211" t="s">
        <v>370</v>
      </c>
      <c r="C336" s="179">
        <v>180</v>
      </c>
    </row>
    <row r="337" ht="17.25" spans="1:3">
      <c r="A337" s="213">
        <v>2111102</v>
      </c>
      <c r="B337" s="211" t="s">
        <v>371</v>
      </c>
      <c r="C337" s="179">
        <v>180</v>
      </c>
    </row>
    <row r="338" ht="17.25" spans="1:3">
      <c r="A338" s="213">
        <v>21199</v>
      </c>
      <c r="B338" s="211" t="s">
        <v>372</v>
      </c>
      <c r="C338" s="179">
        <v>1390</v>
      </c>
    </row>
    <row r="339" ht="17.25" spans="1:3">
      <c r="A339" s="213">
        <v>2119999</v>
      </c>
      <c r="B339" s="211" t="s">
        <v>373</v>
      </c>
      <c r="C339" s="179">
        <v>1390</v>
      </c>
    </row>
    <row r="340" ht="17.25" spans="1:3">
      <c r="A340" s="213">
        <v>212</v>
      </c>
      <c r="B340" s="211" t="s">
        <v>374</v>
      </c>
      <c r="C340" s="179">
        <v>59670</v>
      </c>
    </row>
    <row r="341" ht="17.25" spans="1:3">
      <c r="A341" s="213">
        <v>21201</v>
      </c>
      <c r="B341" s="211" t="s">
        <v>375</v>
      </c>
      <c r="C341" s="179">
        <v>19915</v>
      </c>
    </row>
    <row r="342" ht="17.25" spans="1:3">
      <c r="A342" s="213">
        <v>2120101</v>
      </c>
      <c r="B342" s="211" t="s">
        <v>98</v>
      </c>
      <c r="C342" s="179">
        <v>3329</v>
      </c>
    </row>
    <row r="343" ht="17.25" spans="1:3">
      <c r="A343" s="213">
        <v>2120102</v>
      </c>
      <c r="B343" s="211" t="s">
        <v>99</v>
      </c>
      <c r="C343" s="179">
        <v>3086</v>
      </c>
    </row>
    <row r="344" ht="17.25" spans="1:3">
      <c r="A344" s="213">
        <v>2120104</v>
      </c>
      <c r="B344" s="211" t="s">
        <v>376</v>
      </c>
      <c r="C344" s="179">
        <v>5110</v>
      </c>
    </row>
    <row r="345" ht="17.25" spans="1:3">
      <c r="A345" s="213">
        <v>2120199</v>
      </c>
      <c r="B345" s="211" t="s">
        <v>377</v>
      </c>
      <c r="C345" s="179">
        <v>8390</v>
      </c>
    </row>
    <row r="346" ht="17.25" spans="1:3">
      <c r="A346" s="213">
        <v>21202</v>
      </c>
      <c r="B346" s="211" t="s">
        <v>378</v>
      </c>
      <c r="C346" s="179">
        <v>120</v>
      </c>
    </row>
    <row r="347" ht="17.25" spans="1:3">
      <c r="A347" s="213">
        <v>2120201</v>
      </c>
      <c r="B347" s="211" t="s">
        <v>379</v>
      </c>
      <c r="C347" s="179">
        <v>120</v>
      </c>
    </row>
    <row r="348" ht="17.25" spans="1:3">
      <c r="A348" s="213">
        <v>21203</v>
      </c>
      <c r="B348" s="211" t="s">
        <v>380</v>
      </c>
      <c r="C348" s="179">
        <v>11773</v>
      </c>
    </row>
    <row r="349" ht="17.25" spans="1:3">
      <c r="A349" s="213">
        <v>2120303</v>
      </c>
      <c r="B349" s="211" t="s">
        <v>381</v>
      </c>
      <c r="C349" s="179">
        <v>183</v>
      </c>
    </row>
    <row r="350" ht="17.25" spans="1:3">
      <c r="A350" s="213">
        <v>2120399</v>
      </c>
      <c r="B350" s="211" t="s">
        <v>382</v>
      </c>
      <c r="C350" s="179">
        <v>11590</v>
      </c>
    </row>
    <row r="351" ht="17.25" spans="1:3">
      <c r="A351" s="213">
        <v>21205</v>
      </c>
      <c r="B351" s="211" t="s">
        <v>383</v>
      </c>
      <c r="C351" s="179">
        <v>13260</v>
      </c>
    </row>
    <row r="352" ht="17.25" spans="1:3">
      <c r="A352" s="213">
        <v>2120501</v>
      </c>
      <c r="B352" s="211" t="s">
        <v>384</v>
      </c>
      <c r="C352" s="179">
        <v>13260</v>
      </c>
    </row>
    <row r="353" ht="17.25" spans="1:3">
      <c r="A353" s="213">
        <v>21206</v>
      </c>
      <c r="B353" s="211" t="s">
        <v>385</v>
      </c>
      <c r="C353" s="179">
        <v>218</v>
      </c>
    </row>
    <row r="354" ht="17.25" spans="1:3">
      <c r="A354" s="213">
        <v>2120601</v>
      </c>
      <c r="B354" s="211" t="s">
        <v>386</v>
      </c>
      <c r="C354" s="179">
        <v>218</v>
      </c>
    </row>
    <row r="355" ht="17.25" spans="1:3">
      <c r="A355" s="213">
        <v>21299</v>
      </c>
      <c r="B355" s="211" t="s">
        <v>387</v>
      </c>
      <c r="C355" s="179">
        <v>14384</v>
      </c>
    </row>
    <row r="356" ht="17.25" spans="1:3">
      <c r="A356" s="213">
        <v>2129999</v>
      </c>
      <c r="B356" s="211" t="s">
        <v>388</v>
      </c>
      <c r="C356" s="179">
        <v>14384</v>
      </c>
    </row>
    <row r="357" ht="17.25" spans="1:3">
      <c r="A357" s="213">
        <v>213</v>
      </c>
      <c r="B357" s="211" t="s">
        <v>389</v>
      </c>
      <c r="C357" s="179">
        <v>1463</v>
      </c>
    </row>
    <row r="358" ht="17.25" spans="1:3">
      <c r="A358" s="213">
        <v>21302</v>
      </c>
      <c r="B358" s="211" t="s">
        <v>390</v>
      </c>
      <c r="C358" s="179">
        <v>18</v>
      </c>
    </row>
    <row r="359" ht="17.25" spans="1:3">
      <c r="A359" s="213">
        <v>2130299</v>
      </c>
      <c r="B359" s="211" t="s">
        <v>391</v>
      </c>
      <c r="C359" s="179">
        <v>18</v>
      </c>
    </row>
    <row r="360" ht="17.25" spans="1:3">
      <c r="A360" s="213">
        <v>21303</v>
      </c>
      <c r="B360" s="211" t="s">
        <v>392</v>
      </c>
      <c r="C360" s="179">
        <v>289</v>
      </c>
    </row>
    <row r="361" ht="17.25" spans="1:3">
      <c r="A361" s="213">
        <v>2130311</v>
      </c>
      <c r="B361" s="211" t="s">
        <v>393</v>
      </c>
      <c r="C361" s="179">
        <v>20</v>
      </c>
    </row>
    <row r="362" ht="17.25" spans="1:3">
      <c r="A362" s="213">
        <v>2130399</v>
      </c>
      <c r="B362" s="211" t="s">
        <v>394</v>
      </c>
      <c r="C362" s="179">
        <v>269</v>
      </c>
    </row>
    <row r="363" ht="17.25" spans="1:3">
      <c r="A363" s="213">
        <v>21305</v>
      </c>
      <c r="B363" s="211" t="s">
        <v>395</v>
      </c>
      <c r="C363" s="179">
        <v>550</v>
      </c>
    </row>
    <row r="364" ht="17.25" spans="1:3">
      <c r="A364" s="213">
        <v>2130599</v>
      </c>
      <c r="B364" s="211" t="s">
        <v>396</v>
      </c>
      <c r="C364" s="179">
        <v>550</v>
      </c>
    </row>
    <row r="365" ht="17.25" spans="1:3">
      <c r="A365" s="213">
        <v>21399</v>
      </c>
      <c r="B365" s="211" t="s">
        <v>397</v>
      </c>
      <c r="C365" s="179">
        <v>606</v>
      </c>
    </row>
    <row r="366" ht="17.25" spans="1:3">
      <c r="A366" s="213">
        <v>2139999</v>
      </c>
      <c r="B366" s="211" t="s">
        <v>398</v>
      </c>
      <c r="C366" s="179">
        <v>606</v>
      </c>
    </row>
    <row r="367" ht="17.25" spans="1:3">
      <c r="A367" s="213">
        <v>214</v>
      </c>
      <c r="B367" s="211" t="s">
        <v>399</v>
      </c>
      <c r="C367" s="179">
        <v>924</v>
      </c>
    </row>
    <row r="368" ht="17.25" spans="1:3">
      <c r="A368" s="213">
        <v>21499</v>
      </c>
      <c r="B368" s="211" t="s">
        <v>400</v>
      </c>
      <c r="C368" s="179">
        <v>924</v>
      </c>
    </row>
    <row r="369" ht="17.25" spans="1:3">
      <c r="A369" s="213">
        <v>2149999</v>
      </c>
      <c r="B369" s="211" t="s">
        <v>401</v>
      </c>
      <c r="C369" s="179">
        <v>924</v>
      </c>
    </row>
    <row r="370" ht="17.25" spans="1:3">
      <c r="A370" s="213">
        <v>215</v>
      </c>
      <c r="B370" s="211" t="s">
        <v>402</v>
      </c>
      <c r="C370" s="179">
        <v>17592</v>
      </c>
    </row>
    <row r="371" ht="17.25" spans="1:3">
      <c r="A371" s="213">
        <v>21505</v>
      </c>
      <c r="B371" s="211" t="s">
        <v>403</v>
      </c>
      <c r="C371" s="179">
        <v>450</v>
      </c>
    </row>
    <row r="372" ht="17.25" spans="1:3">
      <c r="A372" s="213">
        <v>2150517</v>
      </c>
      <c r="B372" s="211" t="s">
        <v>404</v>
      </c>
      <c r="C372" s="179">
        <v>450</v>
      </c>
    </row>
    <row r="373" ht="17.25" spans="1:3">
      <c r="A373" s="213">
        <v>21507</v>
      </c>
      <c r="B373" s="211" t="s">
        <v>405</v>
      </c>
      <c r="C373" s="179">
        <v>442</v>
      </c>
    </row>
    <row r="374" ht="17.25" spans="1:3">
      <c r="A374" s="213">
        <v>2150701</v>
      </c>
      <c r="B374" s="211" t="s">
        <v>98</v>
      </c>
      <c r="C374" s="179">
        <v>310</v>
      </c>
    </row>
    <row r="375" ht="17.25" spans="1:3">
      <c r="A375" s="213">
        <v>2150799</v>
      </c>
      <c r="B375" s="211" t="s">
        <v>406</v>
      </c>
      <c r="C375" s="179">
        <v>132</v>
      </c>
    </row>
    <row r="376" ht="17.25" spans="1:3">
      <c r="A376" s="213">
        <v>21508</v>
      </c>
      <c r="B376" s="211" t="s">
        <v>407</v>
      </c>
      <c r="C376" s="179">
        <v>13776</v>
      </c>
    </row>
    <row r="377" ht="17.25" spans="1:3">
      <c r="A377" s="213">
        <v>2150801</v>
      </c>
      <c r="B377" s="211" t="s">
        <v>98</v>
      </c>
      <c r="C377" s="179">
        <v>1409</v>
      </c>
    </row>
    <row r="378" ht="17.25" spans="1:3">
      <c r="A378" s="213">
        <v>2150802</v>
      </c>
      <c r="B378" s="211" t="s">
        <v>99</v>
      </c>
      <c r="C378" s="179">
        <v>2302</v>
      </c>
    </row>
    <row r="379" ht="17.25" spans="1:3">
      <c r="A379" s="213">
        <v>2150805</v>
      </c>
      <c r="B379" s="211" t="s">
        <v>408</v>
      </c>
      <c r="C379" s="179">
        <v>1027</v>
      </c>
    </row>
    <row r="380" ht="17.25" spans="1:3">
      <c r="A380" s="213">
        <v>2150899</v>
      </c>
      <c r="B380" s="211" t="s">
        <v>409</v>
      </c>
      <c r="C380" s="179">
        <v>9038</v>
      </c>
    </row>
    <row r="381" ht="17.25" spans="1:3">
      <c r="A381" s="213">
        <v>21599</v>
      </c>
      <c r="B381" s="211" t="s">
        <v>410</v>
      </c>
      <c r="C381" s="179">
        <v>2924</v>
      </c>
    </row>
    <row r="382" ht="17.25" spans="1:3">
      <c r="A382" s="213">
        <v>2159999</v>
      </c>
      <c r="B382" s="211" t="s">
        <v>411</v>
      </c>
      <c r="C382" s="179">
        <v>2924</v>
      </c>
    </row>
    <row r="383" ht="17.25" spans="1:3">
      <c r="A383" s="213">
        <v>216</v>
      </c>
      <c r="B383" s="211" t="s">
        <v>412</v>
      </c>
      <c r="C383" s="179">
        <v>2737</v>
      </c>
    </row>
    <row r="384" ht="17.25" spans="1:3">
      <c r="A384" s="213">
        <v>21602</v>
      </c>
      <c r="B384" s="211" t="s">
        <v>413</v>
      </c>
      <c r="C384" s="179">
        <v>10</v>
      </c>
    </row>
    <row r="385" ht="17.25" spans="1:3">
      <c r="A385" s="213">
        <v>2160299</v>
      </c>
      <c r="B385" s="211" t="s">
        <v>414</v>
      </c>
      <c r="C385" s="179">
        <v>10</v>
      </c>
    </row>
    <row r="386" ht="17.25" spans="1:3">
      <c r="A386" s="213">
        <v>21606</v>
      </c>
      <c r="B386" s="211" t="s">
        <v>415</v>
      </c>
      <c r="C386" s="179">
        <v>1242</v>
      </c>
    </row>
    <row r="387" ht="17.25" spans="1:3">
      <c r="A387" s="213">
        <v>2160699</v>
      </c>
      <c r="B387" s="211" t="s">
        <v>416</v>
      </c>
      <c r="C387" s="179">
        <v>1242</v>
      </c>
    </row>
    <row r="388" ht="17.25" spans="1:3">
      <c r="A388" s="213">
        <v>21699</v>
      </c>
      <c r="B388" s="211" t="s">
        <v>417</v>
      </c>
      <c r="C388" s="179">
        <v>1485</v>
      </c>
    </row>
    <row r="389" ht="17.25" spans="1:3">
      <c r="A389" s="213">
        <v>2169999</v>
      </c>
      <c r="B389" s="211" t="s">
        <v>418</v>
      </c>
      <c r="C389" s="179">
        <v>1485</v>
      </c>
    </row>
    <row r="390" ht="17.25" spans="1:3">
      <c r="A390" s="213">
        <v>217</v>
      </c>
      <c r="B390" s="211" t="s">
        <v>419</v>
      </c>
      <c r="C390" s="179">
        <v>4679</v>
      </c>
    </row>
    <row r="391" ht="17.25" spans="1:3">
      <c r="A391" s="213">
        <v>21701</v>
      </c>
      <c r="B391" s="211" t="s">
        <v>420</v>
      </c>
      <c r="C391" s="179">
        <v>96</v>
      </c>
    </row>
    <row r="392" ht="17.25" spans="1:3">
      <c r="A392" s="213">
        <v>2170101</v>
      </c>
      <c r="B392" s="211" t="s">
        <v>98</v>
      </c>
      <c r="C392" s="179">
        <v>96</v>
      </c>
    </row>
    <row r="393" ht="17.25" spans="1:3">
      <c r="A393" s="213">
        <v>21702</v>
      </c>
      <c r="B393" s="211" t="s">
        <v>421</v>
      </c>
      <c r="C393" s="179">
        <v>40</v>
      </c>
    </row>
    <row r="394" ht="17.25" spans="1:3">
      <c r="A394" s="213">
        <v>2170299</v>
      </c>
      <c r="B394" s="211" t="s">
        <v>422</v>
      </c>
      <c r="C394" s="179">
        <v>40</v>
      </c>
    </row>
    <row r="395" ht="17.25" spans="1:3">
      <c r="A395" s="213">
        <v>21703</v>
      </c>
      <c r="B395" s="211" t="s">
        <v>423</v>
      </c>
      <c r="C395" s="179">
        <v>298</v>
      </c>
    </row>
    <row r="396" ht="17.25" spans="1:3">
      <c r="A396" s="213">
        <v>2170399</v>
      </c>
      <c r="B396" s="211" t="s">
        <v>424</v>
      </c>
      <c r="C396" s="179">
        <v>298</v>
      </c>
    </row>
    <row r="397" ht="17.25" spans="1:3">
      <c r="A397" s="213">
        <v>21799</v>
      </c>
      <c r="B397" s="211" t="s">
        <v>425</v>
      </c>
      <c r="C397" s="179">
        <v>4245</v>
      </c>
    </row>
    <row r="398" ht="17.25" spans="1:3">
      <c r="A398" s="213">
        <v>2179999</v>
      </c>
      <c r="B398" s="211" t="s">
        <v>426</v>
      </c>
      <c r="C398" s="179">
        <v>4245</v>
      </c>
    </row>
    <row r="399" ht="17.25" spans="1:3">
      <c r="A399" s="213">
        <v>219</v>
      </c>
      <c r="B399" s="211" t="s">
        <v>427</v>
      </c>
      <c r="C399" s="179">
        <v>5405</v>
      </c>
    </row>
    <row r="400" ht="17.25" spans="1:3">
      <c r="A400" s="213">
        <v>21999</v>
      </c>
      <c r="B400" s="211" t="s">
        <v>428</v>
      </c>
      <c r="C400" s="179">
        <v>5405</v>
      </c>
    </row>
    <row r="401" ht="17.25" spans="1:3">
      <c r="A401" s="213">
        <v>220</v>
      </c>
      <c r="B401" s="211" t="s">
        <v>429</v>
      </c>
      <c r="C401" s="179">
        <v>397</v>
      </c>
    </row>
    <row r="402" ht="17.25" spans="1:3">
      <c r="A402" s="213">
        <v>22001</v>
      </c>
      <c r="B402" s="211" t="s">
        <v>430</v>
      </c>
      <c r="C402" s="179">
        <v>397</v>
      </c>
    </row>
    <row r="403" ht="17.25" spans="1:3">
      <c r="A403" s="213">
        <v>2200199</v>
      </c>
      <c r="B403" s="211" t="s">
        <v>431</v>
      </c>
      <c r="C403" s="179">
        <v>397</v>
      </c>
    </row>
    <row r="404" ht="17.25" spans="1:3">
      <c r="A404" s="213">
        <v>221</v>
      </c>
      <c r="B404" s="211" t="s">
        <v>432</v>
      </c>
      <c r="C404" s="179">
        <v>52255</v>
      </c>
    </row>
    <row r="405" ht="17.25" spans="1:3">
      <c r="A405" s="213">
        <v>22101</v>
      </c>
      <c r="B405" s="211" t="s">
        <v>433</v>
      </c>
      <c r="C405" s="179">
        <v>3692</v>
      </c>
    </row>
    <row r="406" ht="17.25" spans="1:3">
      <c r="A406" s="213">
        <v>2210103</v>
      </c>
      <c r="B406" s="211" t="s">
        <v>434</v>
      </c>
      <c r="C406" s="179">
        <v>25</v>
      </c>
    </row>
    <row r="407" ht="17.25" spans="1:3">
      <c r="A407" s="213">
        <v>2210107</v>
      </c>
      <c r="B407" s="211" t="s">
        <v>435</v>
      </c>
      <c r="C407" s="179">
        <v>1362</v>
      </c>
    </row>
    <row r="408" ht="17.25" spans="1:3">
      <c r="A408" s="213">
        <v>2210108</v>
      </c>
      <c r="B408" s="211" t="s">
        <v>436</v>
      </c>
      <c r="C408" s="179">
        <v>1727</v>
      </c>
    </row>
    <row r="409" ht="17.25" spans="1:3">
      <c r="A409" s="213">
        <v>2210199</v>
      </c>
      <c r="B409" s="211" t="s">
        <v>437</v>
      </c>
      <c r="C409" s="179">
        <v>578</v>
      </c>
    </row>
    <row r="410" ht="17.25" spans="1:3">
      <c r="A410" s="213">
        <v>22102</v>
      </c>
      <c r="B410" s="211" t="s">
        <v>438</v>
      </c>
      <c r="C410" s="179">
        <v>47868</v>
      </c>
    </row>
    <row r="411" ht="17.25" spans="1:3">
      <c r="A411" s="213">
        <v>2210201</v>
      </c>
      <c r="B411" s="211" t="s">
        <v>439</v>
      </c>
      <c r="C411" s="179">
        <v>10843</v>
      </c>
    </row>
    <row r="412" ht="17.25" spans="1:3">
      <c r="A412" s="213">
        <v>2210202</v>
      </c>
      <c r="B412" s="211" t="s">
        <v>440</v>
      </c>
      <c r="C412" s="179">
        <v>36934</v>
      </c>
    </row>
    <row r="413" ht="17.25" spans="1:3">
      <c r="A413" s="213">
        <v>2210203</v>
      </c>
      <c r="B413" s="211" t="s">
        <v>441</v>
      </c>
      <c r="C413" s="179">
        <v>91</v>
      </c>
    </row>
    <row r="414" ht="17.25" spans="1:3">
      <c r="A414" s="213">
        <v>22103</v>
      </c>
      <c r="B414" s="211" t="s">
        <v>442</v>
      </c>
      <c r="C414" s="179">
        <v>695</v>
      </c>
    </row>
    <row r="415" ht="17.25" spans="1:3">
      <c r="A415" s="213">
        <v>2210399</v>
      </c>
      <c r="B415" s="211" t="s">
        <v>443</v>
      </c>
      <c r="C415" s="179">
        <v>695</v>
      </c>
    </row>
    <row r="416" ht="17.25" spans="1:3">
      <c r="A416" s="213">
        <v>224</v>
      </c>
      <c r="B416" s="211" t="s">
        <v>444</v>
      </c>
      <c r="C416" s="179">
        <v>1723</v>
      </c>
    </row>
    <row r="417" ht="17.25" spans="1:3">
      <c r="A417" s="213">
        <v>22401</v>
      </c>
      <c r="B417" s="211" t="s">
        <v>445</v>
      </c>
      <c r="C417" s="179">
        <v>1470</v>
      </c>
    </row>
    <row r="418" ht="17.25" spans="1:3">
      <c r="A418" s="213">
        <v>2240101</v>
      </c>
      <c r="B418" s="211" t="s">
        <v>98</v>
      </c>
      <c r="C418" s="179">
        <v>875</v>
      </c>
    </row>
    <row r="419" ht="17.25" spans="1:3">
      <c r="A419" s="213">
        <v>2240106</v>
      </c>
      <c r="B419" s="211" t="s">
        <v>446</v>
      </c>
      <c r="C419" s="179">
        <v>555</v>
      </c>
    </row>
    <row r="420" ht="17.25" spans="1:3">
      <c r="A420" s="213">
        <v>2240199</v>
      </c>
      <c r="B420" s="211" t="s">
        <v>447</v>
      </c>
      <c r="C420" s="179">
        <v>40</v>
      </c>
    </row>
    <row r="421" ht="17.25" spans="1:3">
      <c r="A421" s="213">
        <v>22402</v>
      </c>
      <c r="B421" s="211" t="s">
        <v>448</v>
      </c>
      <c r="C421" s="179">
        <v>201</v>
      </c>
    </row>
    <row r="422" ht="17.25" spans="1:3">
      <c r="A422" s="213">
        <v>2240299</v>
      </c>
      <c r="B422" s="211" t="s">
        <v>449</v>
      </c>
      <c r="C422" s="179">
        <v>201</v>
      </c>
    </row>
    <row r="423" ht="17.25" spans="1:3">
      <c r="A423" s="213">
        <v>22406</v>
      </c>
      <c r="B423" s="211" t="s">
        <v>450</v>
      </c>
      <c r="C423" s="179">
        <v>50</v>
      </c>
    </row>
    <row r="424" ht="17.25" spans="1:3">
      <c r="A424" s="213">
        <v>2240601</v>
      </c>
      <c r="B424" s="211" t="s">
        <v>451</v>
      </c>
      <c r="C424" s="179">
        <v>16</v>
      </c>
    </row>
    <row r="425" ht="17.25" spans="1:3">
      <c r="A425" s="213">
        <v>2240699</v>
      </c>
      <c r="B425" s="211" t="s">
        <v>452</v>
      </c>
      <c r="C425" s="179">
        <v>34</v>
      </c>
    </row>
    <row r="426" ht="17.25" spans="1:3">
      <c r="A426" s="213">
        <v>22499</v>
      </c>
      <c r="B426" s="211" t="s">
        <v>453</v>
      </c>
      <c r="C426" s="179">
        <v>2</v>
      </c>
    </row>
    <row r="427" ht="17.25" spans="1:3">
      <c r="A427" s="213">
        <v>2249999</v>
      </c>
      <c r="B427" s="211" t="s">
        <v>454</v>
      </c>
      <c r="C427" s="179">
        <v>2</v>
      </c>
    </row>
    <row r="428" ht="17.25" spans="1:3">
      <c r="A428" s="213">
        <v>229</v>
      </c>
      <c r="B428" s="211" t="s">
        <v>455</v>
      </c>
      <c r="C428" s="179">
        <v>807</v>
      </c>
    </row>
    <row r="429" ht="17.25" spans="1:3">
      <c r="A429" s="213">
        <v>22999</v>
      </c>
      <c r="B429" s="211" t="s">
        <v>428</v>
      </c>
      <c r="C429" s="179">
        <v>807</v>
      </c>
    </row>
    <row r="430" ht="17.25" spans="1:3">
      <c r="A430" s="213">
        <v>2299999</v>
      </c>
      <c r="B430" s="211" t="s">
        <v>456</v>
      </c>
      <c r="C430" s="179">
        <v>807</v>
      </c>
    </row>
    <row r="431" ht="17.25" spans="1:3">
      <c r="A431" s="213">
        <v>232</v>
      </c>
      <c r="B431" s="211" t="s">
        <v>457</v>
      </c>
      <c r="C431" s="179">
        <v>8175</v>
      </c>
    </row>
    <row r="432" ht="17.25" spans="1:3">
      <c r="A432" s="213">
        <v>23203</v>
      </c>
      <c r="B432" s="211" t="s">
        <v>458</v>
      </c>
      <c r="C432" s="179">
        <v>8175</v>
      </c>
    </row>
    <row r="433" ht="17.25" spans="1:3">
      <c r="A433" s="213">
        <v>2320301</v>
      </c>
      <c r="B433" s="211" t="s">
        <v>459</v>
      </c>
      <c r="C433" s="179">
        <v>8175</v>
      </c>
    </row>
    <row r="434" ht="17.25" spans="1:3">
      <c r="A434" s="213">
        <v>233</v>
      </c>
      <c r="B434" s="211" t="s">
        <v>460</v>
      </c>
      <c r="C434" s="179">
        <v>28</v>
      </c>
    </row>
    <row r="435" ht="17.25" spans="1:3">
      <c r="A435" s="213">
        <v>23303</v>
      </c>
      <c r="B435" s="211" t="s">
        <v>461</v>
      </c>
      <c r="C435" s="179">
        <v>28</v>
      </c>
    </row>
    <row r="436" ht="17.25" spans="1:3">
      <c r="A436" s="213">
        <v>2330301</v>
      </c>
      <c r="B436" s="211" t="s">
        <v>462</v>
      </c>
      <c r="C436" s="179">
        <v>28</v>
      </c>
    </row>
    <row r="437" ht="14.25" spans="1:3">
      <c r="A437" s="214"/>
      <c r="B437" s="214"/>
      <c r="C437" s="215"/>
    </row>
  </sheetData>
  <autoFilter xmlns:etc="http://www.wps.cn/officeDocument/2017/etCustomData" ref="A4:C436" etc:filterBottomFollowUsedRange="0">
    <extLst/>
  </autoFilter>
  <mergeCells count="4">
    <mergeCell ref="A1:B1"/>
    <mergeCell ref="A2:C2"/>
    <mergeCell ref="A3:C3"/>
    <mergeCell ref="A5:B5"/>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view="pageBreakPreview" zoomScaleNormal="100" workbookViewId="0">
      <selection activeCell="E19" sqref="E19"/>
    </sheetView>
  </sheetViews>
  <sheetFormatPr defaultColWidth="9" defaultRowHeight="13.5" outlineLevelCol="7"/>
  <cols>
    <col min="1" max="1" width="36.625" customWidth="1"/>
    <col min="2" max="3" width="14.625" customWidth="1"/>
  </cols>
  <sheetData>
    <row r="1" s="88" customFormat="1" ht="17.25" spans="1:1">
      <c r="A1" s="192" t="s">
        <v>463</v>
      </c>
    </row>
    <row r="2" ht="22.5" spans="1:3">
      <c r="A2" s="131" t="s">
        <v>464</v>
      </c>
      <c r="B2" s="131"/>
      <c r="C2" s="131"/>
    </row>
    <row r="3" ht="17.25" spans="1:3">
      <c r="A3" s="147" t="s">
        <v>42</v>
      </c>
      <c r="B3" s="147"/>
      <c r="C3" s="147"/>
    </row>
    <row r="4" ht="17.25" spans="1:3">
      <c r="A4" s="121" t="s">
        <v>465</v>
      </c>
      <c r="B4" s="121" t="s">
        <v>44</v>
      </c>
      <c r="C4" s="121" t="s">
        <v>67</v>
      </c>
    </row>
    <row r="5" ht="17.25" spans="1:6">
      <c r="A5" s="110" t="s">
        <v>466</v>
      </c>
      <c r="B5" s="121"/>
      <c r="C5" s="121"/>
      <c r="F5" s="195"/>
    </row>
    <row r="6" ht="17.25" spans="1:3">
      <c r="A6" s="110" t="s">
        <v>467</v>
      </c>
      <c r="B6" s="121"/>
      <c r="C6" s="121"/>
    </row>
    <row r="7" ht="17.25" spans="1:3">
      <c r="A7" s="110" t="s">
        <v>468</v>
      </c>
      <c r="B7" s="121"/>
      <c r="C7" s="121"/>
    </row>
    <row r="8" ht="17.25" spans="1:3">
      <c r="A8" s="110" t="s">
        <v>469</v>
      </c>
      <c r="B8" s="121"/>
      <c r="C8" s="121"/>
    </row>
    <row r="9" ht="17.25" spans="1:3">
      <c r="A9" s="110" t="s">
        <v>470</v>
      </c>
      <c r="B9" s="121"/>
      <c r="C9" s="121"/>
    </row>
    <row r="10" ht="17.25" spans="1:3">
      <c r="A10" s="110" t="s">
        <v>471</v>
      </c>
      <c r="B10" s="121"/>
      <c r="C10" s="121"/>
    </row>
    <row r="11" ht="17.25" spans="1:3">
      <c r="A11" s="110" t="s">
        <v>472</v>
      </c>
      <c r="B11" s="121"/>
      <c r="C11" s="121"/>
    </row>
    <row r="12" ht="17.25" spans="1:3">
      <c r="A12" s="110" t="s">
        <v>473</v>
      </c>
      <c r="B12" s="121"/>
      <c r="C12" s="121"/>
    </row>
    <row r="13" ht="17.25" spans="1:3">
      <c r="A13" s="121" t="s">
        <v>474</v>
      </c>
      <c r="B13" s="121">
        <v>0</v>
      </c>
      <c r="C13" s="121">
        <v>0</v>
      </c>
    </row>
    <row r="14" s="203" customFormat="1" ht="17.25" spans="1:3">
      <c r="A14" s="126" t="s">
        <v>475</v>
      </c>
      <c r="B14" s="125">
        <v>24743</v>
      </c>
      <c r="C14" s="125">
        <v>48044</v>
      </c>
    </row>
    <row r="15" s="203" customFormat="1" ht="17.25" spans="1:3">
      <c r="A15" s="126" t="s">
        <v>476</v>
      </c>
      <c r="B15" s="204">
        <v>493217</v>
      </c>
      <c r="C15" s="125">
        <v>694555</v>
      </c>
    </row>
    <row r="16" s="203" customFormat="1" ht="17.25" spans="1:8">
      <c r="A16" s="126" t="s">
        <v>477</v>
      </c>
      <c r="B16" s="125">
        <v>2404</v>
      </c>
      <c r="C16" s="125">
        <v>19345</v>
      </c>
      <c r="D16" s="205"/>
      <c r="E16" s="205"/>
      <c r="F16" s="205"/>
      <c r="G16" s="205"/>
      <c r="H16" s="205"/>
    </row>
    <row r="17" s="203" customFormat="1" ht="17.25" spans="1:8">
      <c r="A17" s="126" t="s">
        <v>478</v>
      </c>
      <c r="B17" s="125">
        <v>59800</v>
      </c>
      <c r="C17" s="125">
        <v>0</v>
      </c>
      <c r="D17" s="205"/>
      <c r="E17" s="205"/>
      <c r="F17" s="205"/>
      <c r="G17" s="205"/>
      <c r="H17" s="205"/>
    </row>
    <row r="18" s="203" customFormat="1" ht="17.25" spans="1:8">
      <c r="A18" s="125" t="s">
        <v>479</v>
      </c>
      <c r="B18" s="206">
        <f>SUM(B5:B17)</f>
        <v>580164</v>
      </c>
      <c r="C18" s="206">
        <f>SUM(C5:C17)</f>
        <v>761944</v>
      </c>
      <c r="D18" s="205"/>
      <c r="E18" s="205"/>
      <c r="F18" s="205"/>
      <c r="G18" s="205"/>
      <c r="H18" s="205"/>
    </row>
    <row r="19" ht="16.5" spans="1:4">
      <c r="A19" s="100" t="s">
        <v>61</v>
      </c>
      <c r="B19" s="100"/>
      <c r="C19" s="100"/>
      <c r="D19" s="101"/>
    </row>
    <row r="20" ht="16.5" spans="1:4">
      <c r="A20" s="103" t="s">
        <v>480</v>
      </c>
      <c r="B20" s="103"/>
      <c r="C20" s="103"/>
      <c r="D20" s="101"/>
    </row>
    <row r="21" spans="2:8">
      <c r="B21" s="113"/>
      <c r="C21" s="113"/>
      <c r="D21" s="113"/>
      <c r="E21" s="113"/>
      <c r="F21" s="113"/>
      <c r="G21" s="113"/>
      <c r="H21" s="113"/>
    </row>
    <row r="22" spans="2:8">
      <c r="B22" s="113"/>
      <c r="C22" s="113"/>
      <c r="D22" s="113"/>
      <c r="E22" s="113"/>
      <c r="F22" s="113"/>
      <c r="G22" s="113"/>
      <c r="H22" s="113"/>
    </row>
  </sheetData>
  <mergeCells count="4">
    <mergeCell ref="A2:C2"/>
    <mergeCell ref="A3:C3"/>
    <mergeCell ref="A19:C19"/>
    <mergeCell ref="A20:C20"/>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view="pageBreakPreview" zoomScaleNormal="100" topLeftCell="A27" workbookViewId="0">
      <selection activeCell="B56" sqref="B56"/>
    </sheetView>
  </sheetViews>
  <sheetFormatPr defaultColWidth="9" defaultRowHeight="13.5" outlineLevelCol="4"/>
  <cols>
    <col min="1" max="1" width="9.75" style="88" customWidth="1"/>
    <col min="2" max="2" width="48.125" style="196" customWidth="1"/>
    <col min="3" max="3" width="14.5" style="88" customWidth="1"/>
    <col min="4" max="4" width="14.75" style="88" customWidth="1"/>
    <col min="5" max="16384" width="9" style="88"/>
  </cols>
  <sheetData>
    <row r="1" ht="17.25" spans="1:2">
      <c r="A1" s="130" t="s">
        <v>481</v>
      </c>
      <c r="B1" s="197"/>
    </row>
    <row r="2" ht="22.5" spans="1:4">
      <c r="A2" s="131" t="s">
        <v>482</v>
      </c>
      <c r="B2" s="131"/>
      <c r="C2" s="131"/>
      <c r="D2" s="131"/>
    </row>
    <row r="3" ht="22.5" spans="2:4">
      <c r="B3" s="131"/>
      <c r="C3" s="132" t="s">
        <v>42</v>
      </c>
      <c r="D3" s="132"/>
    </row>
    <row r="4" ht="21" customHeight="1" spans="1:4">
      <c r="A4" s="198"/>
      <c r="B4" s="121" t="s">
        <v>483</v>
      </c>
      <c r="C4" s="121" t="s">
        <v>44</v>
      </c>
      <c r="D4" s="121" t="s">
        <v>67</v>
      </c>
    </row>
    <row r="5" ht="21" customHeight="1" spans="1:4">
      <c r="A5" s="199">
        <v>207</v>
      </c>
      <c r="B5" s="110" t="s">
        <v>239</v>
      </c>
      <c r="C5" s="200">
        <v>49</v>
      </c>
      <c r="D5" s="200"/>
    </row>
    <row r="6" ht="21" customHeight="1" spans="1:4">
      <c r="A6" s="199">
        <v>20707</v>
      </c>
      <c r="B6" s="110" t="s">
        <v>484</v>
      </c>
      <c r="C6" s="200">
        <v>49</v>
      </c>
      <c r="D6" s="200"/>
    </row>
    <row r="7" ht="21" customHeight="1" spans="1:4">
      <c r="A7" s="199">
        <v>2070799</v>
      </c>
      <c r="B7" s="110" t="s">
        <v>485</v>
      </c>
      <c r="C7" s="200">
        <v>49</v>
      </c>
      <c r="D7" s="200"/>
    </row>
    <row r="8" ht="21" customHeight="1" spans="1:4">
      <c r="A8" s="199">
        <v>212</v>
      </c>
      <c r="B8" s="110" t="s">
        <v>374</v>
      </c>
      <c r="C8" s="200">
        <v>118778</v>
      </c>
      <c r="D8" s="200">
        <v>236940</v>
      </c>
    </row>
    <row r="9" ht="21" customHeight="1" spans="1:4">
      <c r="A9" s="199">
        <v>21208</v>
      </c>
      <c r="B9" s="110" t="s">
        <v>486</v>
      </c>
      <c r="C9" s="200">
        <v>115544</v>
      </c>
      <c r="D9" s="200">
        <v>236703</v>
      </c>
    </row>
    <row r="10" ht="21" customHeight="1" spans="1:4">
      <c r="A10" s="199">
        <v>2120801</v>
      </c>
      <c r="B10" s="110" t="s">
        <v>487</v>
      </c>
      <c r="C10" s="200">
        <v>97761</v>
      </c>
      <c r="D10" s="200">
        <v>204345</v>
      </c>
    </row>
    <row r="11" ht="21" customHeight="1" spans="1:4">
      <c r="A11" s="199">
        <v>2120802</v>
      </c>
      <c r="B11" s="110" t="s">
        <v>488</v>
      </c>
      <c r="C11" s="200">
        <v>9119</v>
      </c>
      <c r="D11" s="200"/>
    </row>
    <row r="12" ht="21" customHeight="1" spans="1:4">
      <c r="A12" s="199">
        <v>2120803</v>
      </c>
      <c r="B12" s="110" t="s">
        <v>489</v>
      </c>
      <c r="C12" s="200">
        <v>7224</v>
      </c>
      <c r="D12" s="200">
        <v>30442</v>
      </c>
    </row>
    <row r="13" ht="21" customHeight="1" spans="1:4">
      <c r="A13" s="199">
        <v>2120804</v>
      </c>
      <c r="B13" s="110" t="s">
        <v>490</v>
      </c>
      <c r="C13" s="200"/>
      <c r="D13" s="200">
        <v>1</v>
      </c>
    </row>
    <row r="14" ht="21" customHeight="1" spans="1:4">
      <c r="A14" s="199">
        <v>2120805</v>
      </c>
      <c r="B14" s="110" t="s">
        <v>491</v>
      </c>
      <c r="C14" s="200"/>
      <c r="D14" s="200">
        <v>168</v>
      </c>
    </row>
    <row r="15" ht="21" customHeight="1" spans="1:4">
      <c r="A15" s="199">
        <v>2120813</v>
      </c>
      <c r="B15" s="110" t="s">
        <v>435</v>
      </c>
      <c r="C15" s="200">
        <v>173</v>
      </c>
      <c r="D15" s="200">
        <v>161</v>
      </c>
    </row>
    <row r="16" ht="21" customHeight="1" spans="1:4">
      <c r="A16" s="199">
        <v>2120814</v>
      </c>
      <c r="B16" s="110" t="s">
        <v>492</v>
      </c>
      <c r="C16" s="200"/>
      <c r="D16" s="200">
        <v>8</v>
      </c>
    </row>
    <row r="17" ht="21" customHeight="1" spans="1:4">
      <c r="A17" s="199">
        <v>2120815</v>
      </c>
      <c r="B17" s="110" t="s">
        <v>493</v>
      </c>
      <c r="C17" s="200">
        <v>279</v>
      </c>
      <c r="D17" s="200">
        <v>973</v>
      </c>
    </row>
    <row r="18" ht="21" customHeight="1" spans="1:4">
      <c r="A18" s="199">
        <v>2120816</v>
      </c>
      <c r="B18" s="110" t="s">
        <v>494</v>
      </c>
      <c r="C18" s="200">
        <v>136</v>
      </c>
      <c r="D18" s="200">
        <v>412</v>
      </c>
    </row>
    <row r="19" ht="21" customHeight="1" spans="1:4">
      <c r="A19" s="199">
        <v>2120899</v>
      </c>
      <c r="B19" s="110" t="s">
        <v>495</v>
      </c>
      <c r="C19" s="200">
        <v>852</v>
      </c>
      <c r="D19" s="200">
        <v>193</v>
      </c>
    </row>
    <row r="20" ht="21" customHeight="1" spans="1:5">
      <c r="A20" s="199">
        <v>21213</v>
      </c>
      <c r="B20" s="110" t="s">
        <v>496</v>
      </c>
      <c r="C20" s="200">
        <v>3234</v>
      </c>
      <c r="D20" s="200">
        <v>237</v>
      </c>
      <c r="E20" s="102"/>
    </row>
    <row r="21" ht="21" customHeight="1" spans="1:5">
      <c r="A21" s="199">
        <v>2121301</v>
      </c>
      <c r="B21" s="110" t="s">
        <v>497</v>
      </c>
      <c r="C21" s="200">
        <v>2732</v>
      </c>
      <c r="D21" s="200"/>
      <c r="E21" s="102"/>
    </row>
    <row r="22" ht="21" customHeight="1" spans="1:5">
      <c r="A22" s="199">
        <v>2121399</v>
      </c>
      <c r="B22" s="110" t="s">
        <v>498</v>
      </c>
      <c r="C22" s="200">
        <v>502</v>
      </c>
      <c r="D22" s="200">
        <v>237</v>
      </c>
      <c r="E22" s="102"/>
    </row>
    <row r="23" ht="21" customHeight="1" spans="1:5">
      <c r="A23" s="199">
        <v>215</v>
      </c>
      <c r="B23" s="110" t="s">
        <v>402</v>
      </c>
      <c r="C23" s="200">
        <v>1008</v>
      </c>
      <c r="D23" s="200"/>
      <c r="E23" s="102"/>
    </row>
    <row r="24" ht="21" customHeight="1" spans="1:5">
      <c r="A24" s="199">
        <v>21598</v>
      </c>
      <c r="B24" s="110" t="s">
        <v>499</v>
      </c>
      <c r="C24" s="200">
        <v>1008</v>
      </c>
      <c r="D24" s="200"/>
      <c r="E24" s="102"/>
    </row>
    <row r="25" ht="21" customHeight="1" spans="1:5">
      <c r="A25" s="199">
        <v>2159802</v>
      </c>
      <c r="B25" s="110" t="s">
        <v>500</v>
      </c>
      <c r="C25" s="200">
        <v>1008</v>
      </c>
      <c r="D25" s="200"/>
      <c r="E25" s="102"/>
    </row>
    <row r="26" ht="21" customHeight="1" spans="1:5">
      <c r="A26" s="199">
        <v>229</v>
      </c>
      <c r="B26" s="110" t="s">
        <v>455</v>
      </c>
      <c r="C26" s="200">
        <v>2233</v>
      </c>
      <c r="D26" s="200">
        <v>2349</v>
      </c>
      <c r="E26" s="102"/>
    </row>
    <row r="27" ht="21" customHeight="1" spans="1:5">
      <c r="A27" s="199">
        <v>22908</v>
      </c>
      <c r="B27" s="110" t="s">
        <v>501</v>
      </c>
      <c r="C27" s="200">
        <v>282</v>
      </c>
      <c r="D27" s="200">
        <v>208</v>
      </c>
      <c r="E27" s="102"/>
    </row>
    <row r="28" ht="21" customHeight="1" spans="1:5">
      <c r="A28" s="199">
        <v>2290804</v>
      </c>
      <c r="B28" s="110" t="s">
        <v>502</v>
      </c>
      <c r="C28" s="200">
        <v>282</v>
      </c>
      <c r="D28" s="200">
        <v>208</v>
      </c>
      <c r="E28" s="102"/>
    </row>
    <row r="29" ht="21" customHeight="1" spans="1:5">
      <c r="A29" s="199">
        <v>22960</v>
      </c>
      <c r="B29" s="110" t="s">
        <v>503</v>
      </c>
      <c r="C29" s="200">
        <v>1422</v>
      </c>
      <c r="D29" s="200">
        <v>2141</v>
      </c>
      <c r="E29" s="102"/>
    </row>
    <row r="30" ht="21" customHeight="1" spans="1:5">
      <c r="A30" s="199">
        <v>2296002</v>
      </c>
      <c r="B30" s="110" t="s">
        <v>504</v>
      </c>
      <c r="C30" s="200">
        <v>1155</v>
      </c>
      <c r="D30" s="200">
        <v>1524</v>
      </c>
      <c r="E30" s="102"/>
    </row>
    <row r="31" customFormat="1" ht="21" customHeight="1" spans="1:5">
      <c r="A31" s="199">
        <v>2296003</v>
      </c>
      <c r="B31" s="110" t="s">
        <v>505</v>
      </c>
      <c r="C31" s="200">
        <v>244</v>
      </c>
      <c r="D31" s="200">
        <v>577</v>
      </c>
      <c r="E31" s="102"/>
    </row>
    <row r="32" ht="21" customHeight="1" spans="1:5">
      <c r="A32" s="199">
        <v>2296006</v>
      </c>
      <c r="B32" s="110" t="s">
        <v>506</v>
      </c>
      <c r="C32" s="200">
        <v>23</v>
      </c>
      <c r="D32" s="200">
        <v>40</v>
      </c>
      <c r="E32" s="102"/>
    </row>
    <row r="33" ht="21" customHeight="1" spans="1:5">
      <c r="A33" s="199">
        <v>22998</v>
      </c>
      <c r="B33" s="110" t="s">
        <v>507</v>
      </c>
      <c r="C33" s="200">
        <v>529</v>
      </c>
      <c r="D33" s="200"/>
      <c r="E33" s="102"/>
    </row>
    <row r="34" ht="21" customHeight="1" spans="1:5">
      <c r="A34" s="199">
        <v>2299899</v>
      </c>
      <c r="B34" s="110" t="s">
        <v>456</v>
      </c>
      <c r="C34" s="200">
        <v>529</v>
      </c>
      <c r="D34" s="200"/>
      <c r="E34" s="102"/>
    </row>
    <row r="35" ht="21" customHeight="1" spans="1:5">
      <c r="A35" s="199">
        <v>232</v>
      </c>
      <c r="B35" s="110" t="s">
        <v>457</v>
      </c>
      <c r="C35" s="200">
        <v>2546</v>
      </c>
      <c r="D35" s="200">
        <v>3074</v>
      </c>
      <c r="E35" s="102"/>
    </row>
    <row r="36" ht="21" customHeight="1" spans="1:5">
      <c r="A36" s="199">
        <v>23204</v>
      </c>
      <c r="B36" s="110" t="s">
        <v>508</v>
      </c>
      <c r="C36" s="200">
        <v>2546</v>
      </c>
      <c r="D36" s="200">
        <v>3074</v>
      </c>
      <c r="E36" s="102"/>
    </row>
    <row r="37" ht="21" customHeight="1" spans="1:5">
      <c r="A37" s="199">
        <v>2320411</v>
      </c>
      <c r="B37" s="110" t="s">
        <v>509</v>
      </c>
      <c r="C37" s="200">
        <v>2431</v>
      </c>
      <c r="D37" s="200">
        <v>2959</v>
      </c>
      <c r="E37" s="102"/>
    </row>
    <row r="38" ht="21" customHeight="1" spans="1:4">
      <c r="A38" s="199">
        <v>2320499</v>
      </c>
      <c r="B38" s="110" t="s">
        <v>510</v>
      </c>
      <c r="C38" s="200">
        <v>115</v>
      </c>
      <c r="D38" s="200">
        <v>115</v>
      </c>
    </row>
    <row r="39" ht="21" customHeight="1" spans="1:4">
      <c r="A39" s="199">
        <v>233</v>
      </c>
      <c r="B39" s="110" t="s">
        <v>460</v>
      </c>
      <c r="C39" s="200">
        <v>44</v>
      </c>
      <c r="D39" s="200">
        <v>10</v>
      </c>
    </row>
    <row r="40" ht="21" customHeight="1" spans="1:4">
      <c r="A40" s="199">
        <v>23304</v>
      </c>
      <c r="B40" s="110" t="s">
        <v>511</v>
      </c>
      <c r="C40" s="200">
        <v>44</v>
      </c>
      <c r="D40" s="200">
        <v>10</v>
      </c>
    </row>
    <row r="41" ht="21" customHeight="1" spans="1:4">
      <c r="A41" s="199">
        <v>2330411</v>
      </c>
      <c r="B41" s="110" t="s">
        <v>512</v>
      </c>
      <c r="C41" s="200">
        <v>44</v>
      </c>
      <c r="D41" s="200">
        <v>10</v>
      </c>
    </row>
    <row r="42" ht="21" customHeight="1" spans="1:5">
      <c r="A42" s="121" t="s">
        <v>513</v>
      </c>
      <c r="B42" s="121"/>
      <c r="C42" s="200">
        <f>C5+C8+C23+C26+C35+C39</f>
        <v>124658</v>
      </c>
      <c r="D42" s="200">
        <f>D5+D8+D23+D26+D35+D39</f>
        <v>242373</v>
      </c>
      <c r="E42" s="163"/>
    </row>
    <row r="43" ht="17.25" spans="1:4">
      <c r="A43" s="201"/>
      <c r="B43" s="202"/>
      <c r="C43" s="202"/>
      <c r="D43" s="202"/>
    </row>
    <row r="44" ht="17.25" spans="1:4">
      <c r="A44" s="156" t="s">
        <v>91</v>
      </c>
      <c r="B44" s="157"/>
      <c r="C44" s="200">
        <v>59800</v>
      </c>
      <c r="D44" s="200">
        <v>16075</v>
      </c>
    </row>
    <row r="45" ht="17.25" spans="1:4">
      <c r="A45" s="156" t="s">
        <v>60</v>
      </c>
      <c r="B45" s="157"/>
      <c r="C45" s="118">
        <f>C42+C44</f>
        <v>184458</v>
      </c>
      <c r="D45" s="118">
        <f>D42+D44</f>
        <v>258448</v>
      </c>
    </row>
    <row r="46" ht="16.5" spans="1:4">
      <c r="A46" s="103" t="s">
        <v>61</v>
      </c>
      <c r="B46" s="103"/>
      <c r="C46" s="103"/>
      <c r="D46" s="103"/>
    </row>
    <row r="47" ht="16.5" spans="1:4">
      <c r="A47" s="103" t="s">
        <v>62</v>
      </c>
      <c r="B47" s="103"/>
      <c r="C47" s="103"/>
      <c r="D47" s="103"/>
    </row>
  </sheetData>
  <mergeCells count="8">
    <mergeCell ref="A2:D2"/>
    <mergeCell ref="C3:D3"/>
    <mergeCell ref="A42:B42"/>
    <mergeCell ref="B43:D43"/>
    <mergeCell ref="A44:B44"/>
    <mergeCell ref="A45:B45"/>
    <mergeCell ref="A46:D46"/>
    <mergeCell ref="A47:D47"/>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view="pageBreakPreview" zoomScaleNormal="100" workbookViewId="0">
      <selection activeCell="B6" sqref="B6:C9"/>
    </sheetView>
  </sheetViews>
  <sheetFormatPr defaultColWidth="9" defaultRowHeight="13.5" outlineLevelCol="5"/>
  <cols>
    <col min="1" max="1" width="15.25" customWidth="1"/>
    <col min="2" max="2" width="39.75" customWidth="1"/>
    <col min="3" max="4" width="14.625" customWidth="1"/>
  </cols>
  <sheetData>
    <row r="1" ht="16.5" spans="1:4">
      <c r="A1" s="194" t="s">
        <v>514</v>
      </c>
      <c r="B1" s="194"/>
      <c r="C1" s="194"/>
      <c r="D1" s="194"/>
    </row>
    <row r="2" ht="30.75" customHeight="1" spans="1:4">
      <c r="A2" s="131" t="s">
        <v>515</v>
      </c>
      <c r="B2" s="131"/>
      <c r="C2" s="131"/>
      <c r="D2" s="131"/>
    </row>
    <row r="3" ht="24.75" customHeight="1" spans="1:4">
      <c r="A3" s="132" t="s">
        <v>42</v>
      </c>
      <c r="B3" s="132"/>
      <c r="C3" s="132"/>
      <c r="D3" s="132"/>
    </row>
    <row r="4" ht="24.75" customHeight="1" spans="1:4">
      <c r="A4" s="121" t="s">
        <v>516</v>
      </c>
      <c r="B4" s="121" t="s">
        <v>66</v>
      </c>
      <c r="C4" s="121" t="s">
        <v>44</v>
      </c>
      <c r="D4" s="121" t="s">
        <v>67</v>
      </c>
    </row>
    <row r="5" ht="24.75" customHeight="1" spans="1:4">
      <c r="A5" s="110">
        <v>10306</v>
      </c>
      <c r="B5" s="110" t="s">
        <v>517</v>
      </c>
      <c r="C5" s="118">
        <v>1000</v>
      </c>
      <c r="D5" s="118">
        <v>1000</v>
      </c>
    </row>
    <row r="6" ht="24.75" customHeight="1" spans="1:6">
      <c r="A6" s="110">
        <v>1030601</v>
      </c>
      <c r="B6" s="110" t="s">
        <v>518</v>
      </c>
      <c r="C6" s="118">
        <v>700</v>
      </c>
      <c r="D6" s="118">
        <v>700</v>
      </c>
      <c r="E6" s="113"/>
      <c r="F6" s="113"/>
    </row>
    <row r="7" ht="24.75" customHeight="1" spans="1:6">
      <c r="A7" s="110">
        <v>103060198</v>
      </c>
      <c r="B7" s="110" t="s">
        <v>519</v>
      </c>
      <c r="C7" s="118">
        <v>700</v>
      </c>
      <c r="D7" s="118">
        <v>700</v>
      </c>
      <c r="E7" s="113"/>
      <c r="F7" s="113"/>
    </row>
    <row r="8" ht="24.75" customHeight="1" spans="1:6">
      <c r="A8" s="110">
        <v>1030602</v>
      </c>
      <c r="B8" s="110" t="s">
        <v>520</v>
      </c>
      <c r="C8" s="118">
        <v>300</v>
      </c>
      <c r="D8" s="118">
        <v>300</v>
      </c>
      <c r="E8" s="113"/>
      <c r="F8" s="113"/>
    </row>
    <row r="9" ht="24.75" customHeight="1" spans="1:6">
      <c r="A9" s="110">
        <v>103060202</v>
      </c>
      <c r="B9" s="110" t="s">
        <v>521</v>
      </c>
      <c r="C9" s="118">
        <v>300</v>
      </c>
      <c r="D9" s="118">
        <v>300</v>
      </c>
      <c r="E9" s="113"/>
      <c r="F9" s="113"/>
    </row>
    <row r="10" ht="24.75" customHeight="1" spans="1:6">
      <c r="A10" s="156" t="s">
        <v>522</v>
      </c>
      <c r="B10" s="157"/>
      <c r="C10" s="118">
        <v>1000</v>
      </c>
      <c r="D10" s="118">
        <v>1000</v>
      </c>
      <c r="E10" s="113"/>
      <c r="F10" s="113"/>
    </row>
    <row r="11" ht="24.75" customHeight="1" spans="1:6">
      <c r="A11" s="156" t="s">
        <v>523</v>
      </c>
      <c r="B11" s="157"/>
      <c r="C11" s="118">
        <v>231</v>
      </c>
      <c r="D11" s="118">
        <v>233</v>
      </c>
      <c r="E11" s="113"/>
      <c r="F11" s="113"/>
    </row>
    <row r="12" ht="24.75" customHeight="1" spans="1:6">
      <c r="A12" s="156" t="s">
        <v>524</v>
      </c>
      <c r="B12" s="157"/>
      <c r="C12" s="118">
        <v>0</v>
      </c>
      <c r="D12" s="118">
        <v>0</v>
      </c>
      <c r="E12" s="113"/>
      <c r="F12" s="113"/>
    </row>
    <row r="13" ht="24.75" customHeight="1" spans="1:6">
      <c r="A13" s="156" t="s">
        <v>525</v>
      </c>
      <c r="B13" s="157"/>
      <c r="C13" s="118">
        <v>1231</v>
      </c>
      <c r="D13" s="118">
        <v>1233</v>
      </c>
      <c r="E13" s="113"/>
      <c r="F13" s="113"/>
    </row>
    <row r="14" ht="24.75" customHeight="1" spans="1:5">
      <c r="A14" s="100" t="s">
        <v>61</v>
      </c>
      <c r="B14" s="100"/>
      <c r="C14" s="100"/>
      <c r="D14" s="100"/>
      <c r="E14" s="101"/>
    </row>
    <row r="15" ht="24.75" customHeight="1" spans="1:5">
      <c r="A15" s="103" t="s">
        <v>62</v>
      </c>
      <c r="B15" s="103"/>
      <c r="C15" s="103"/>
      <c r="D15" s="103"/>
      <c r="E15" s="101"/>
    </row>
    <row r="18" spans="1:1">
      <c r="A18" s="195"/>
    </row>
  </sheetData>
  <mergeCells count="9">
    <mergeCell ref="A1:D1"/>
    <mergeCell ref="A2:D2"/>
    <mergeCell ref="A3:D3"/>
    <mergeCell ref="A10:B10"/>
    <mergeCell ref="A11:B11"/>
    <mergeCell ref="A12:B12"/>
    <mergeCell ref="A13:B13"/>
    <mergeCell ref="A14:D14"/>
    <mergeCell ref="A15:D15"/>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view="pageBreakPreview" zoomScaleNormal="100" workbookViewId="0">
      <selection activeCell="B9" sqref="B9:B10"/>
    </sheetView>
  </sheetViews>
  <sheetFormatPr defaultColWidth="9" defaultRowHeight="13.5"/>
  <cols>
    <col min="1" max="1" width="12.25" customWidth="1"/>
    <col min="2" max="2" width="42.5" customWidth="1"/>
    <col min="3" max="3" width="15.125" customWidth="1"/>
    <col min="4" max="4" width="16.25" customWidth="1"/>
  </cols>
  <sheetData>
    <row r="1" ht="21" customHeight="1" spans="1:4">
      <c r="A1" s="130" t="s">
        <v>526</v>
      </c>
      <c r="B1" s="130"/>
      <c r="C1" s="130"/>
      <c r="D1" s="130"/>
    </row>
    <row r="2" ht="24.95" customHeight="1" spans="1:4">
      <c r="A2" s="131" t="s">
        <v>527</v>
      </c>
      <c r="B2" s="131"/>
      <c r="C2" s="131"/>
      <c r="D2" s="131"/>
    </row>
    <row r="3" ht="24" customHeight="1" spans="1:4">
      <c r="A3" s="132" t="s">
        <v>42</v>
      </c>
      <c r="B3" s="132"/>
      <c r="C3" s="132"/>
      <c r="D3" s="132"/>
    </row>
    <row r="4" ht="24" customHeight="1" spans="1:4">
      <c r="A4" s="121" t="s">
        <v>65</v>
      </c>
      <c r="B4" s="121" t="s">
        <v>66</v>
      </c>
      <c r="C4" s="121" t="s">
        <v>44</v>
      </c>
      <c r="D4" s="121" t="s">
        <v>528</v>
      </c>
    </row>
    <row r="5" ht="25" customHeight="1" spans="1:4">
      <c r="A5" s="110">
        <v>223</v>
      </c>
      <c r="B5" s="110" t="s">
        <v>529</v>
      </c>
      <c r="C5" s="148">
        <v>850</v>
      </c>
      <c r="D5" s="148">
        <v>933</v>
      </c>
    </row>
    <row r="6" ht="25" customHeight="1" spans="1:4">
      <c r="A6" s="110">
        <v>22301</v>
      </c>
      <c r="B6" s="110" t="s">
        <v>530</v>
      </c>
      <c r="C6" s="148">
        <v>655</v>
      </c>
      <c r="D6" s="148">
        <v>927</v>
      </c>
    </row>
    <row r="7" ht="25" customHeight="1" spans="1:4">
      <c r="A7" s="110">
        <v>2230105</v>
      </c>
      <c r="B7" s="110" t="s">
        <v>531</v>
      </c>
      <c r="C7" s="193">
        <v>150</v>
      </c>
      <c r="D7" s="193">
        <v>247</v>
      </c>
    </row>
    <row r="8" ht="25" customHeight="1" spans="1:4">
      <c r="A8" s="110">
        <v>2230199</v>
      </c>
      <c r="B8" s="110" t="s">
        <v>532</v>
      </c>
      <c r="C8" s="193">
        <v>505</v>
      </c>
      <c r="D8" s="193">
        <v>680</v>
      </c>
    </row>
    <row r="9" ht="25" customHeight="1" spans="1:4">
      <c r="A9" s="110">
        <v>22399</v>
      </c>
      <c r="B9" s="110" t="s">
        <v>533</v>
      </c>
      <c r="C9" s="148">
        <v>195</v>
      </c>
      <c r="D9" s="148">
        <v>6</v>
      </c>
    </row>
    <row r="10" ht="25" customHeight="1" spans="1:4">
      <c r="A10" s="110">
        <v>2239999</v>
      </c>
      <c r="B10" s="110" t="s">
        <v>534</v>
      </c>
      <c r="C10" s="148">
        <v>195</v>
      </c>
      <c r="D10" s="148">
        <v>6</v>
      </c>
    </row>
    <row r="11" ht="25" customHeight="1" spans="1:4">
      <c r="A11" s="156" t="s">
        <v>535</v>
      </c>
      <c r="B11" s="157"/>
      <c r="C11" s="148">
        <v>933</v>
      </c>
      <c r="D11" s="148">
        <v>933</v>
      </c>
    </row>
    <row r="12" ht="25" customHeight="1" spans="1:4">
      <c r="A12" s="156" t="s">
        <v>536</v>
      </c>
      <c r="B12" s="157"/>
      <c r="C12" s="148">
        <v>300</v>
      </c>
      <c r="D12" s="148">
        <v>300</v>
      </c>
    </row>
    <row r="13" ht="25" customHeight="1" spans="1:4">
      <c r="A13" s="156" t="s">
        <v>537</v>
      </c>
      <c r="B13" s="157"/>
      <c r="C13" s="148">
        <v>1150</v>
      </c>
      <c r="D13" s="148">
        <v>1233</v>
      </c>
    </row>
    <row r="14" ht="24" customHeight="1" spans="1:5">
      <c r="A14" s="100" t="s">
        <v>61</v>
      </c>
      <c r="B14" s="100"/>
      <c r="C14" s="100"/>
      <c r="D14" s="100"/>
      <c r="E14" s="101"/>
    </row>
    <row r="15" ht="24" customHeight="1" spans="1:5">
      <c r="A15" s="103" t="s">
        <v>62</v>
      </c>
      <c r="B15" s="103"/>
      <c r="C15" s="103"/>
      <c r="D15" s="103"/>
      <c r="E15" s="101"/>
    </row>
    <row r="16" ht="21" customHeight="1" spans="3:9">
      <c r="C16" s="113"/>
      <c r="D16" s="113"/>
      <c r="E16" s="113"/>
      <c r="F16" s="113"/>
      <c r="G16" s="113"/>
      <c r="H16" s="113"/>
      <c r="I16" s="113"/>
    </row>
    <row r="17" ht="21" customHeight="1" spans="3:9">
      <c r="C17" s="113"/>
      <c r="D17" s="113"/>
      <c r="E17" s="113"/>
      <c r="F17" s="113"/>
      <c r="G17" s="113"/>
      <c r="H17" s="113"/>
      <c r="I17" s="113"/>
    </row>
    <row r="18" ht="21" customHeight="1" spans="3:9">
      <c r="C18" s="113"/>
      <c r="D18" s="113"/>
      <c r="E18" s="113"/>
      <c r="F18" s="113"/>
      <c r="G18" s="113"/>
      <c r="H18" s="113"/>
      <c r="I18" s="113"/>
    </row>
    <row r="19" spans="3:9">
      <c r="C19" s="113"/>
      <c r="D19" s="113"/>
      <c r="E19" s="113"/>
      <c r="F19" s="113"/>
      <c r="G19" s="113"/>
      <c r="H19" s="113"/>
      <c r="I19" s="113"/>
    </row>
    <row r="20" spans="3:9">
      <c r="C20" s="113"/>
      <c r="D20" s="113"/>
      <c r="E20" s="113"/>
      <c r="F20" s="113"/>
      <c r="G20" s="113"/>
      <c r="H20" s="113"/>
      <c r="I20" s="113"/>
    </row>
    <row r="21" spans="3:9">
      <c r="C21" s="113"/>
      <c r="D21" s="113"/>
      <c r="E21" s="113"/>
      <c r="F21" s="113"/>
      <c r="G21" s="113"/>
      <c r="H21" s="113"/>
      <c r="I21" s="113"/>
    </row>
    <row r="22" spans="3:9">
      <c r="C22" s="113"/>
      <c r="D22" s="113"/>
      <c r="E22" s="113"/>
      <c r="F22" s="113"/>
      <c r="G22" s="113"/>
      <c r="H22" s="113"/>
      <c r="I22" s="113"/>
    </row>
  </sheetData>
  <mergeCells count="8">
    <mergeCell ref="A1:D1"/>
    <mergeCell ref="A2:D2"/>
    <mergeCell ref="A3:D3"/>
    <mergeCell ref="A11:B11"/>
    <mergeCell ref="A12:B12"/>
    <mergeCell ref="A13:B13"/>
    <mergeCell ref="A14:D14"/>
    <mergeCell ref="A15:D15"/>
  </mergeCells>
  <printOptions horizontalCentered="1"/>
  <pageMargins left="0.708333333333333" right="0.708333333333333" top="0.747916666666667" bottom="0.747916666666667" header="0.314583333333333"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37</vt:i4>
      </vt:variant>
    </vt:vector>
  </HeadingPairs>
  <TitlesOfParts>
    <vt:vector size="37" baseType="lpstr">
      <vt:lpstr>封面</vt:lpstr>
      <vt:lpstr>目录</vt:lpstr>
      <vt:lpstr>2024表一</vt:lpstr>
      <vt:lpstr>2</vt:lpstr>
      <vt:lpstr>3</vt:lpstr>
      <vt:lpstr>4</vt:lpstr>
      <vt:lpstr>5</vt:lpstr>
      <vt:lpstr>6</vt:lpstr>
      <vt:lpstr>7</vt:lpstr>
      <vt:lpstr>8</vt:lpstr>
      <vt:lpstr>9</vt:lpstr>
      <vt:lpstr>2024预算10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宁</cp:lastModifiedBy>
  <dcterms:created xsi:type="dcterms:W3CDTF">2020-01-23T03:53:00Z</dcterms:created>
  <cp:lastPrinted>2020-01-23T06:21:00Z</cp:lastPrinted>
  <dcterms:modified xsi:type="dcterms:W3CDTF">2025-02-06T10:00:44Z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42106C638DFA49B7903DDB43755DFA20_13</vt:lpwstr>
  </property>
</Properties>
</file>